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RCHIVE (OLD I DRIVE)\International Strategy Branch\ResearchAnalysis\Section Publications\Research Snapshots\2018\Australian student mobility 2016_HE\"/>
    </mc:Choice>
  </mc:AlternateContent>
  <bookViews>
    <workbookView xWindow="0" yWindow="0" windowWidth="28800" windowHeight="12300"/>
  </bookViews>
  <sheets>
    <sheet name="Level of Study" sheetId="5" r:id="rId1"/>
    <sheet name="Country rank" sheetId="4" r:id="rId2"/>
    <sheet name="Regions 2016" sheetId="6" r:id="rId3"/>
    <sheet name="Regions 2009-2015" sheetId="3" r:id="rId4"/>
  </sheets>
  <definedNames>
    <definedName name="_xlnm.Print_Titles" localSheetId="3">'Regions 2009-2015'!$5:$5</definedName>
    <definedName name="_xlnm.Print_Titles" localSheetId="2">'Regions 2016'!$5:$5</definedName>
  </definedNames>
  <calcPr calcId="162913"/>
</workbook>
</file>

<file path=xl/calcChain.xml><?xml version="1.0" encoding="utf-8"?>
<calcChain xmlns="http://schemas.openxmlformats.org/spreadsheetml/2006/main">
  <c r="B22" i="5" l="1"/>
  <c r="B80" i="3" l="1"/>
  <c r="H58" i="3" l="1"/>
  <c r="H52" i="3"/>
  <c r="H59" i="3" s="1"/>
  <c r="H36" i="3"/>
  <c r="H29" i="3"/>
  <c r="H14" i="3"/>
  <c r="H64" i="3" l="1"/>
  <c r="H66" i="3" s="1"/>
</calcChain>
</file>

<file path=xl/sharedStrings.xml><?xml version="1.0" encoding="utf-8"?>
<sst xmlns="http://schemas.openxmlformats.org/spreadsheetml/2006/main" count="236" uniqueCount="163">
  <si>
    <t>Region/country</t>
  </si>
  <si>
    <t>Number of experiences</t>
  </si>
  <si>
    <t>China</t>
  </si>
  <si>
    <t>HK</t>
  </si>
  <si>
    <t>Korea</t>
  </si>
  <si>
    <t>Japan</t>
  </si>
  <si>
    <t>Taiwan</t>
  </si>
  <si>
    <t>Malaysia</t>
  </si>
  <si>
    <t>Indonesia</t>
  </si>
  <si>
    <t>Singapore</t>
  </si>
  <si>
    <t>Thailand</t>
  </si>
  <si>
    <t>Vietnam</t>
  </si>
  <si>
    <t>India</t>
  </si>
  <si>
    <t>Bangladesh</t>
  </si>
  <si>
    <t>Sri Lanka</t>
  </si>
  <si>
    <t>Pakistan</t>
  </si>
  <si>
    <t>Americas</t>
  </si>
  <si>
    <t>USA</t>
  </si>
  <si>
    <t>Canada</t>
  </si>
  <si>
    <t>Mexico</t>
  </si>
  <si>
    <t>Brazil</t>
  </si>
  <si>
    <t>Other Americas</t>
  </si>
  <si>
    <t>Total Americas</t>
  </si>
  <si>
    <t>EU</t>
  </si>
  <si>
    <t>Austria</t>
  </si>
  <si>
    <t>Belgium</t>
  </si>
  <si>
    <t>Denmark</t>
  </si>
  <si>
    <t>France</t>
  </si>
  <si>
    <t>Germany</t>
  </si>
  <si>
    <t>Greece</t>
  </si>
  <si>
    <t>Italy</t>
  </si>
  <si>
    <t>Netherlands</t>
  </si>
  <si>
    <t>Portugal</t>
  </si>
  <si>
    <t>Spain</t>
  </si>
  <si>
    <t>Sweden</t>
  </si>
  <si>
    <t>UK</t>
  </si>
  <si>
    <t>Other EU</t>
  </si>
  <si>
    <t>Subtotal EU</t>
  </si>
  <si>
    <t>Non-EU</t>
  </si>
  <si>
    <t>Russia</t>
  </si>
  <si>
    <t>Norway</t>
  </si>
  <si>
    <t>Switzerland</t>
  </si>
  <si>
    <t>Other Europe</t>
  </si>
  <si>
    <t>Total non-EU</t>
  </si>
  <si>
    <t>Total Europe</t>
  </si>
  <si>
    <t>Sub-Saharan Africa</t>
  </si>
  <si>
    <t>Oceania</t>
  </si>
  <si>
    <t>Total</t>
  </si>
  <si>
    <t>Grand Total</t>
  </si>
  <si>
    <t>Rank</t>
  </si>
  <si>
    <t>Other</t>
  </si>
  <si>
    <t>TOTAL</t>
  </si>
  <si>
    <t>Southern and Central Asia</t>
  </si>
  <si>
    <t>Total Oceania</t>
  </si>
  <si>
    <t>Total Southern and Central Asia</t>
  </si>
  <si>
    <t>Country</t>
  </si>
  <si>
    <t>Australia^</t>
  </si>
  <si>
    <t>^Indicates students attending an Australian campus offshore</t>
  </si>
  <si>
    <t>Change from previous year</t>
  </si>
  <si>
    <t xml:space="preserve">International Mobility of Australian university students 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</si>
  <si>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Other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</si>
  <si>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Other - Records without countries reported</t>
    </r>
  </si>
  <si>
    <r>
      <rPr>
        <i/>
        <sz val="10"/>
        <color rgb="FFFF0000"/>
        <rFont val="Calibri"/>
        <family val="2"/>
        <scheme val="minor"/>
      </rPr>
      <t>**</t>
    </r>
    <r>
      <rPr>
        <i/>
        <sz val="10"/>
        <color theme="1"/>
        <rFont val="Calibri"/>
        <family val="2"/>
        <scheme val="minor"/>
      </rPr>
      <t xml:space="preserve">Source: AUIDFs Learning Abroad 2015 (in 2016) National Report </t>
    </r>
  </si>
  <si>
    <r>
      <t>2015</t>
    </r>
    <r>
      <rPr>
        <b/>
        <i/>
        <sz val="11"/>
        <color rgb="FFFF0000"/>
        <rFont val="Calibri"/>
        <family val="2"/>
        <scheme val="minor"/>
      </rPr>
      <t>**</t>
    </r>
  </si>
  <si>
    <t>Total Southern &amp; Central Asia</t>
  </si>
  <si>
    <t>Regions</t>
  </si>
  <si>
    <t xml:space="preserve">Australia^ </t>
  </si>
  <si>
    <t>North East Asia</t>
  </si>
  <si>
    <t>Total North East Asia</t>
  </si>
  <si>
    <t>South East Asia</t>
  </si>
  <si>
    <t>Other North East Asia</t>
  </si>
  <si>
    <t>Other South East Asia</t>
  </si>
  <si>
    <t>Total South East Asia</t>
  </si>
  <si>
    <t>Other Southern and Central Asia</t>
  </si>
  <si>
    <t>Europe (EU)</t>
  </si>
  <si>
    <t>Middle East&amp;North Africa</t>
  </si>
  <si>
    <t>Total Africa</t>
  </si>
  <si>
    <t>Classes at a host university (exchange program)</t>
  </si>
  <si>
    <t>Classes at a host university (study abroad or other)</t>
  </si>
  <si>
    <t>Classes at an overseas campus of the home university</t>
  </si>
  <si>
    <t>Conference, international competition</t>
  </si>
  <si>
    <t>Coursework double degree</t>
  </si>
  <si>
    <t>Embedded program</t>
  </si>
  <si>
    <t>Faculty-led study tour</t>
  </si>
  <si>
    <t>Internship or other practical placement</t>
  </si>
  <si>
    <t>Research-related experience</t>
  </si>
  <si>
    <t>Summer or winter program at a host university</t>
  </si>
  <si>
    <t>Summer or winter program at an overseas campus of the home university</t>
  </si>
  <si>
    <t>Volunteering or community engagement experience</t>
  </si>
  <si>
    <t>Duration of program</t>
  </si>
  <si>
    <t>Level of study</t>
  </si>
  <si>
    <t>Type of program</t>
  </si>
  <si>
    <t>Undergraduate*</t>
  </si>
  <si>
    <r>
      <t xml:space="preserve">Total 
</t>
    </r>
    <r>
      <rPr>
        <i/>
        <sz val="11"/>
        <color theme="0"/>
        <rFont val="Calibri"/>
        <family val="2"/>
        <scheme val="minor"/>
      </rPr>
      <t>(All levels)</t>
    </r>
  </si>
  <si>
    <t>Number of universities reporting</t>
  </si>
  <si>
    <r>
      <t xml:space="preserve">Postgraduate </t>
    </r>
    <r>
      <rPr>
        <sz val="11"/>
        <color theme="0"/>
        <rFont val="Calibri"/>
        <family val="2"/>
      </rPr>
      <t>(Course work)</t>
    </r>
  </si>
  <si>
    <r>
      <t xml:space="preserve">Postgraduate </t>
    </r>
    <r>
      <rPr>
        <sz val="11"/>
        <color theme="0"/>
        <rFont val="Calibri"/>
        <family val="2"/>
      </rPr>
      <t>(Research)</t>
    </r>
  </si>
  <si>
    <t xml:space="preserve">Australian Universities International Directors' Forum (AUIDF) </t>
  </si>
  <si>
    <t>Source: AUIDF 2016</t>
  </si>
  <si>
    <t xml:space="preserve">Other </t>
  </si>
  <si>
    <t xml:space="preserve">Botswana </t>
  </si>
  <si>
    <t xml:space="preserve">Bangladesh </t>
  </si>
  <si>
    <t xml:space="preserve">Uganda </t>
  </si>
  <si>
    <t xml:space="preserve">Zambia </t>
  </si>
  <si>
    <t xml:space="preserve">Colombia </t>
  </si>
  <si>
    <t xml:space="preserve">Bhutan </t>
  </si>
  <si>
    <t xml:space="preserve">Tanzania </t>
  </si>
  <si>
    <t xml:space="preserve">Samoa </t>
  </si>
  <si>
    <t xml:space="preserve">Brazil </t>
  </si>
  <si>
    <t xml:space="preserve">Chile </t>
  </si>
  <si>
    <t xml:space="preserve">Mexico </t>
  </si>
  <si>
    <t xml:space="preserve">Peru </t>
  </si>
  <si>
    <t xml:space="preserve">Vanuatu </t>
  </si>
  <si>
    <t xml:space="preserve">Taiwan </t>
  </si>
  <si>
    <t xml:space="preserve">Fiji </t>
  </si>
  <si>
    <t xml:space="preserve">Sri Lanka </t>
  </si>
  <si>
    <t xml:space="preserve">South Africa </t>
  </si>
  <si>
    <t xml:space="preserve">Nepal </t>
  </si>
  <si>
    <t xml:space="preserve">Australia </t>
  </si>
  <si>
    <t xml:space="preserve">New Zealand </t>
  </si>
  <si>
    <t xml:space="preserve">South Korea </t>
  </si>
  <si>
    <t xml:space="preserve">Hong Kong </t>
  </si>
  <si>
    <t xml:space="preserve">Netherlands </t>
  </si>
  <si>
    <t xml:space="preserve">Cambodia </t>
  </si>
  <si>
    <t xml:space="preserve">Vietnam </t>
  </si>
  <si>
    <t xml:space="preserve">Singapore </t>
  </si>
  <si>
    <t xml:space="preserve">Malaysia </t>
  </si>
  <si>
    <t xml:space="preserve">France </t>
  </si>
  <si>
    <t xml:space="preserve">Indonesia </t>
  </si>
  <si>
    <t xml:space="preserve">Canada </t>
  </si>
  <si>
    <t xml:space="preserve">Germany </t>
  </si>
  <si>
    <t xml:space="preserve">India </t>
  </si>
  <si>
    <t xml:space="preserve">Japan </t>
  </si>
  <si>
    <t xml:space="preserve">Italy </t>
  </si>
  <si>
    <t xml:space="preserve">UK </t>
  </si>
  <si>
    <t xml:space="preserve">China </t>
  </si>
  <si>
    <t xml:space="preserve">USA </t>
  </si>
  <si>
    <t>International Study Experiences
Level of Study, type and duration of program (2016)</t>
  </si>
  <si>
    <t xml:space="preserve">Unknown </t>
  </si>
  <si>
    <t xml:space="preserve">Less than 2 weeks </t>
  </si>
  <si>
    <t xml:space="preserve">More than 2 but less than 4 weeks </t>
  </si>
  <si>
    <t xml:space="preserve">More than 4 but less than 6 weeks </t>
  </si>
  <si>
    <t xml:space="preserve">More than 6 but less than 10 weeks </t>
  </si>
  <si>
    <t xml:space="preserve">More than 10 weeks but less than a semester/term </t>
  </si>
  <si>
    <t xml:space="preserve">A trimester </t>
  </si>
  <si>
    <t xml:space="preserve">A quarter </t>
  </si>
  <si>
    <t xml:space="preserve">A semester/term </t>
  </si>
  <si>
    <t xml:space="preserve">More than a semester but less than an academic year </t>
  </si>
  <si>
    <t xml:space="preserve">An academic year </t>
  </si>
  <si>
    <t>*Undergraduate includes 4,386 experiences undertaken by international students</t>
  </si>
  <si>
    <t>International Study Experiences
Destination Regions and Countries (2009-2015)</t>
  </si>
  <si>
    <t>International Study Experiences
Destination Regions and Countries (2016)</t>
  </si>
  <si>
    <t xml:space="preserve">Total Africa </t>
  </si>
  <si>
    <t xml:space="preserve">Total North East Asia </t>
  </si>
  <si>
    <t xml:space="preserve">Total South-Eastern Asia </t>
  </si>
  <si>
    <t xml:space="preserve">Total Southern Asia </t>
  </si>
  <si>
    <t xml:space="preserve">Total Europe </t>
  </si>
  <si>
    <t xml:space="preserve">Total Latin America and the Caribbean </t>
  </si>
  <si>
    <t xml:space="preserve">Total Northern America </t>
  </si>
  <si>
    <t xml:space="preserve">Total Oceania (excl. Australia) </t>
  </si>
  <si>
    <t xml:space="preserve">All destinations </t>
  </si>
  <si>
    <t xml:space="preserve">% of experiences </t>
  </si>
  <si>
    <t>Total Southern 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</si>
</sst>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0.0%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1F497D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6"/>
      <color theme="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9BC2E6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Font="1"/>
    <xf numFmtId="0" fontId="1" fillId="0" borderId="0" xfId="0" applyFont="1" applyFill="1"/>
    <xf numFmtId="3" fontId="0" fillId="0" borderId="0" xfId="0" applyNumberFormat="1" applyFont="1" applyFill="1"/>
    <xf numFmtId="0" fontId="0" fillId="0" borderId="0" xfId="0" applyFont="1" applyFill="1"/>
    <xf numFmtId="3" fontId="0" fillId="0" borderId="0" xfId="0" applyNumberFormat="1"/>
    <xf numFmtId="0" fontId="5" fillId="0" borderId="0" xfId="0" applyFont="1" applyAlignment="1">
      <alignment vertical="center"/>
    </xf>
    <xf numFmtId="0" fontId="2" fillId="0" borderId="0" xfId="0" applyFont="1" applyFill="1" applyBorder="1"/>
    <xf numFmtId="0" fontId="0" fillId="0" borderId="0" xfId="0" applyBorder="1"/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0" fillId="0" borderId="0" xfId="0" applyNumberFormat="1" applyFont="1" applyFill="1" applyBorder="1"/>
    <xf numFmtId="0" fontId="0" fillId="0" borderId="0" xfId="0" applyFont="1" applyBorder="1"/>
    <xf numFmtId="0" fontId="7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6" fillId="0" borderId="0" xfId="0" applyFont="1" applyFill="1" applyBorder="1"/>
    <xf numFmtId="3" fontId="0" fillId="0" borderId="0" xfId="0" applyNumberFormat="1" applyFill="1" applyBorder="1"/>
    <xf numFmtId="3" fontId="2" fillId="0" borderId="0" xfId="0" applyNumberFormat="1" applyFont="1" applyFill="1"/>
    <xf numFmtId="0" fontId="2" fillId="0" borderId="0" xfId="0" applyFont="1"/>
    <xf numFmtId="0" fontId="2" fillId="0" borderId="0" xfId="0" applyFont="1" applyFill="1" applyAlignment="1">
      <alignment vertical="top"/>
    </xf>
    <xf numFmtId="165" fontId="0" fillId="0" borderId="0" xfId="0" applyNumberFormat="1" applyFill="1" applyBorder="1"/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right"/>
    </xf>
    <xf numFmtId="0" fontId="0" fillId="4" borderId="0" xfId="0" applyFont="1" applyFill="1"/>
    <xf numFmtId="0" fontId="0" fillId="6" borderId="0" xfId="0" applyFont="1" applyFill="1"/>
    <xf numFmtId="3" fontId="0" fillId="6" borderId="0" xfId="0" applyNumberFormat="1" applyFont="1" applyFill="1"/>
    <xf numFmtId="3" fontId="0" fillId="6" borderId="0" xfId="0" applyNumberFormat="1" applyFont="1" applyFill="1" applyBorder="1"/>
    <xf numFmtId="0" fontId="0" fillId="5" borderId="0" xfId="0" applyFont="1" applyFill="1"/>
    <xf numFmtId="0" fontId="0" fillId="5" borderId="0" xfId="0" applyFont="1" applyFill="1" applyAlignment="1">
      <alignment horizontal="left" indent="2"/>
    </xf>
    <xf numFmtId="3" fontId="0" fillId="5" borderId="0" xfId="0" applyNumberFormat="1" applyFont="1" applyFill="1"/>
    <xf numFmtId="3" fontId="0" fillId="5" borderId="0" xfId="0" applyNumberFormat="1" applyFont="1" applyFill="1" applyBorder="1"/>
    <xf numFmtId="3" fontId="3" fillId="5" borderId="1" xfId="0" applyNumberFormat="1" applyFont="1" applyFill="1" applyBorder="1"/>
    <xf numFmtId="0" fontId="1" fillId="5" borderId="0" xfId="0" applyFont="1" applyFill="1"/>
    <xf numFmtId="3" fontId="0" fillId="7" borderId="0" xfId="0" applyNumberFormat="1" applyFont="1" applyFill="1"/>
    <xf numFmtId="0" fontId="0" fillId="7" borderId="0" xfId="0" applyFont="1" applyFill="1"/>
    <xf numFmtId="0" fontId="0" fillId="7" borderId="0" xfId="0" applyFont="1" applyFill="1" applyAlignment="1">
      <alignment horizontal="left" indent="2"/>
    </xf>
    <xf numFmtId="3" fontId="3" fillId="7" borderId="1" xfId="0" applyNumberFormat="1" applyFont="1" applyFill="1" applyBorder="1"/>
    <xf numFmtId="3" fontId="0" fillId="8" borderId="0" xfId="0" applyNumberFormat="1" applyFont="1" applyFill="1"/>
    <xf numFmtId="0" fontId="0" fillId="8" borderId="0" xfId="0" applyFont="1" applyFill="1"/>
    <xf numFmtId="0" fontId="0" fillId="8" borderId="0" xfId="0" applyFont="1" applyFill="1" applyAlignment="1">
      <alignment horizontal="left" indent="2"/>
    </xf>
    <xf numFmtId="3" fontId="3" fillId="8" borderId="1" xfId="0" applyNumberFormat="1" applyFont="1" applyFill="1" applyBorder="1"/>
    <xf numFmtId="0" fontId="1" fillId="8" borderId="0" xfId="0" applyFont="1" applyFill="1"/>
    <xf numFmtId="3" fontId="0" fillId="9" borderId="0" xfId="0" applyNumberFormat="1" applyFont="1" applyFill="1"/>
    <xf numFmtId="0" fontId="0" fillId="9" borderId="0" xfId="0" applyFont="1" applyFill="1"/>
    <xf numFmtId="3" fontId="0" fillId="9" borderId="0" xfId="0" applyNumberFormat="1" applyFont="1" applyFill="1" applyBorder="1"/>
    <xf numFmtId="0" fontId="0" fillId="9" borderId="0" xfId="0" applyFont="1" applyFill="1" applyAlignment="1">
      <alignment horizontal="left" indent="2"/>
    </xf>
    <xf numFmtId="0" fontId="3" fillId="9" borderId="1" xfId="0" applyFont="1" applyFill="1" applyBorder="1" applyAlignment="1">
      <alignment horizontal="left" indent="2"/>
    </xf>
    <xf numFmtId="3" fontId="3" fillId="9" borderId="1" xfId="0" applyNumberFormat="1" applyFont="1" applyFill="1" applyBorder="1"/>
    <xf numFmtId="3" fontId="0" fillId="7" borderId="0" xfId="0" applyNumberFormat="1" applyFont="1" applyFill="1" applyBorder="1"/>
    <xf numFmtId="0" fontId="0" fillId="7" borderId="0" xfId="0" applyFill="1" applyBorder="1"/>
    <xf numFmtId="3" fontId="0" fillId="8" borderId="0" xfId="0" applyNumberFormat="1" applyFont="1" applyFill="1" applyBorder="1"/>
    <xf numFmtId="3" fontId="0" fillId="10" borderId="0" xfId="0" applyNumberFormat="1" applyFont="1" applyFill="1"/>
    <xf numFmtId="0" fontId="0" fillId="10" borderId="0" xfId="0" applyFont="1" applyFill="1"/>
    <xf numFmtId="3" fontId="0" fillId="10" borderId="0" xfId="0" applyNumberFormat="1" applyFont="1" applyFill="1" applyBorder="1"/>
    <xf numFmtId="0" fontId="0" fillId="10" borderId="0" xfId="0" applyFont="1" applyFill="1" applyAlignment="1">
      <alignment horizontal="left" indent="2"/>
    </xf>
    <xf numFmtId="3" fontId="3" fillId="10" borderId="1" xfId="0" applyNumberFormat="1" applyFont="1" applyFill="1" applyBorder="1"/>
    <xf numFmtId="0" fontId="1" fillId="10" borderId="0" xfId="0" applyFont="1" applyFill="1"/>
    <xf numFmtId="0" fontId="0" fillId="10" borderId="0" xfId="0" applyFont="1" applyFill="1" applyBorder="1"/>
    <xf numFmtId="0" fontId="0" fillId="9" borderId="0" xfId="0" applyFont="1" applyFill="1" applyBorder="1"/>
    <xf numFmtId="0" fontId="0" fillId="7" borderId="0" xfId="0" applyFont="1" applyFill="1" applyBorder="1"/>
    <xf numFmtId="3" fontId="1" fillId="7" borderId="1" xfId="0" applyNumberFormat="1" applyFont="1" applyFill="1" applyBorder="1"/>
    <xf numFmtId="0" fontId="0" fillId="9" borderId="0" xfId="0" applyFont="1" applyFill="1" applyAlignment="1">
      <alignment horizontal="left" indent="4"/>
    </xf>
    <xf numFmtId="0" fontId="2" fillId="9" borderId="2" xfId="0" applyFont="1" applyFill="1" applyBorder="1" applyAlignment="1">
      <alignment horizontal="left" indent="4"/>
    </xf>
    <xf numFmtId="3" fontId="2" fillId="9" borderId="2" xfId="0" applyNumberFormat="1" applyFont="1" applyFill="1" applyBorder="1"/>
    <xf numFmtId="0" fontId="1" fillId="9" borderId="0" xfId="0" applyFont="1" applyFill="1"/>
    <xf numFmtId="0" fontId="1" fillId="7" borderId="0" xfId="0" applyFont="1" applyFill="1"/>
    <xf numFmtId="3" fontId="0" fillId="2" borderId="0" xfId="0" applyNumberFormat="1" applyFont="1" applyFill="1"/>
    <xf numFmtId="3" fontId="0" fillId="4" borderId="0" xfId="0" applyNumberFormat="1" applyFont="1" applyFill="1"/>
    <xf numFmtId="3" fontId="0" fillId="4" borderId="0" xfId="0" applyNumberFormat="1" applyFont="1" applyFill="1" applyBorder="1"/>
    <xf numFmtId="0" fontId="9" fillId="11" borderId="1" xfId="0" applyFont="1" applyFill="1" applyBorder="1"/>
    <xf numFmtId="3" fontId="9" fillId="11" borderId="1" xfId="0" applyNumberFormat="1" applyFont="1" applyFill="1" applyBorder="1"/>
    <xf numFmtId="0" fontId="9" fillId="12" borderId="1" xfId="0" applyFont="1" applyFill="1" applyBorder="1"/>
    <xf numFmtId="3" fontId="9" fillId="12" borderId="1" xfId="0" applyNumberFormat="1" applyFont="1" applyFill="1" applyBorder="1"/>
    <xf numFmtId="0" fontId="2" fillId="6" borderId="0" xfId="0" applyFont="1" applyFill="1"/>
    <xf numFmtId="0" fontId="14" fillId="0" borderId="0" xfId="0" applyFont="1" applyFill="1"/>
    <xf numFmtId="0" fontId="4" fillId="0" borderId="0" xfId="0" applyFont="1" applyBorder="1"/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0" fillId="2" borderId="0" xfId="0" applyFont="1" applyFill="1"/>
    <xf numFmtId="0" fontId="13" fillId="11" borderId="1" xfId="0" applyFont="1" applyFill="1" applyBorder="1"/>
    <xf numFmtId="0" fontId="19" fillId="11" borderId="1" xfId="0" applyFont="1" applyFill="1" applyBorder="1" applyAlignment="1">
      <alignment vertical="center"/>
    </xf>
    <xf numFmtId="3" fontId="19" fillId="11" borderId="1" xfId="0" applyNumberFormat="1" applyFont="1" applyFill="1" applyBorder="1" applyAlignment="1">
      <alignment vertical="center"/>
    </xf>
    <xf numFmtId="3" fontId="20" fillId="11" borderId="1" xfId="0" applyNumberFormat="1" applyFont="1" applyFill="1" applyBorder="1" applyAlignment="1">
      <alignment vertical="center"/>
    </xf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0" fontId="0" fillId="5" borderId="0" xfId="0" applyFont="1" applyFill="1" applyBorder="1"/>
    <xf numFmtId="0" fontId="0" fillId="5" borderId="7" xfId="0" applyFont="1" applyFill="1" applyBorder="1"/>
    <xf numFmtId="3" fontId="0" fillId="5" borderId="6" xfId="0" applyNumberFormat="1" applyFont="1" applyFill="1" applyBorder="1"/>
    <xf numFmtId="3" fontId="0" fillId="5" borderId="7" xfId="0" applyNumberFormat="1" applyFont="1" applyFill="1" applyBorder="1"/>
    <xf numFmtId="3" fontId="3" fillId="5" borderId="8" xfId="0" applyNumberFormat="1" applyFont="1" applyFill="1" applyBorder="1"/>
    <xf numFmtId="3" fontId="3" fillId="5" borderId="9" xfId="0" applyNumberFormat="1" applyFont="1" applyFill="1" applyBorder="1"/>
    <xf numFmtId="3" fontId="0" fillId="8" borderId="6" xfId="0" applyNumberFormat="1" applyFont="1" applyFill="1" applyBorder="1"/>
    <xf numFmtId="0" fontId="0" fillId="8" borderId="0" xfId="0" applyFont="1" applyFill="1" applyBorder="1"/>
    <xf numFmtId="0" fontId="0" fillId="8" borderId="7" xfId="0" applyFont="1" applyFill="1" applyBorder="1"/>
    <xf numFmtId="3" fontId="7" fillId="8" borderId="7" xfId="0" applyNumberFormat="1" applyFont="1" applyFill="1" applyBorder="1" applyAlignment="1">
      <alignment vertical="center"/>
    </xf>
    <xf numFmtId="0" fontId="7" fillId="8" borderId="7" xfId="0" applyFont="1" applyFill="1" applyBorder="1" applyAlignment="1">
      <alignment vertical="center"/>
    </xf>
    <xf numFmtId="3" fontId="3" fillId="8" borderId="8" xfId="0" applyNumberFormat="1" applyFont="1" applyFill="1" applyBorder="1"/>
    <xf numFmtId="3" fontId="3" fillId="8" borderId="9" xfId="0" applyNumberFormat="1" applyFont="1" applyFill="1" applyBorder="1"/>
    <xf numFmtId="3" fontId="0" fillId="10" borderId="6" xfId="0" applyNumberFormat="1" applyFont="1" applyFill="1" applyBorder="1"/>
    <xf numFmtId="3" fontId="0" fillId="10" borderId="7" xfId="0" applyNumberFormat="1" applyFont="1" applyFill="1" applyBorder="1"/>
    <xf numFmtId="0" fontId="0" fillId="10" borderId="7" xfId="0" applyFont="1" applyFill="1" applyBorder="1"/>
    <xf numFmtId="3" fontId="3" fillId="10" borderId="8" xfId="0" applyNumberFormat="1" applyFont="1" applyFill="1" applyBorder="1"/>
    <xf numFmtId="3" fontId="3" fillId="10" borderId="9" xfId="0" applyNumberFormat="1" applyFont="1" applyFill="1" applyBorder="1"/>
    <xf numFmtId="3" fontId="0" fillId="7" borderId="6" xfId="0" applyNumberFormat="1" applyFont="1" applyFill="1" applyBorder="1"/>
    <xf numFmtId="0" fontId="0" fillId="7" borderId="7" xfId="0" applyFont="1" applyFill="1" applyBorder="1"/>
    <xf numFmtId="3" fontId="0" fillId="7" borderId="0" xfId="0" applyNumberFormat="1" applyFill="1" applyBorder="1"/>
    <xf numFmtId="3" fontId="7" fillId="7" borderId="7" xfId="0" applyNumberFormat="1" applyFont="1" applyFill="1" applyBorder="1" applyAlignment="1">
      <alignment vertical="center"/>
    </xf>
    <xf numFmtId="0" fontId="7" fillId="7" borderId="7" xfId="0" applyFont="1" applyFill="1" applyBorder="1" applyAlignment="1">
      <alignment vertical="center"/>
    </xf>
    <xf numFmtId="3" fontId="0" fillId="7" borderId="7" xfId="0" applyNumberFormat="1" applyFont="1" applyFill="1" applyBorder="1"/>
    <xf numFmtId="3" fontId="3" fillId="7" borderId="8" xfId="0" applyNumberFormat="1" applyFont="1" applyFill="1" applyBorder="1"/>
    <xf numFmtId="3" fontId="1" fillId="7" borderId="9" xfId="0" applyNumberFormat="1" applyFont="1" applyFill="1" applyBorder="1"/>
    <xf numFmtId="3" fontId="0" fillId="9" borderId="6" xfId="0" applyNumberFormat="1" applyFont="1" applyFill="1" applyBorder="1"/>
    <xf numFmtId="3" fontId="0" fillId="9" borderId="7" xfId="0" applyNumberFormat="1" applyFont="1" applyFill="1" applyBorder="1"/>
    <xf numFmtId="0" fontId="0" fillId="9" borderId="7" xfId="0" applyFont="1" applyFill="1" applyBorder="1"/>
    <xf numFmtId="0" fontId="7" fillId="9" borderId="7" xfId="0" applyFont="1" applyFill="1" applyBorder="1" applyAlignment="1">
      <alignment vertical="center"/>
    </xf>
    <xf numFmtId="3" fontId="7" fillId="9" borderId="7" xfId="0" applyNumberFormat="1" applyFont="1" applyFill="1" applyBorder="1" applyAlignment="1">
      <alignment vertical="center"/>
    </xf>
    <xf numFmtId="3" fontId="2" fillId="9" borderId="10" xfId="0" applyNumberFormat="1" applyFont="1" applyFill="1" applyBorder="1"/>
    <xf numFmtId="3" fontId="2" fillId="9" borderId="11" xfId="0" applyNumberFormat="1" applyFont="1" applyFill="1" applyBorder="1"/>
    <xf numFmtId="3" fontId="3" fillId="9" borderId="8" xfId="0" applyNumberFormat="1" applyFont="1" applyFill="1" applyBorder="1"/>
    <xf numFmtId="3" fontId="3" fillId="9" borderId="9" xfId="0" applyNumberFormat="1" applyFont="1" applyFill="1" applyBorder="1"/>
    <xf numFmtId="3" fontId="0" fillId="2" borderId="6" xfId="0" applyNumberFormat="1" applyFont="1" applyFill="1" applyBorder="1"/>
    <xf numFmtId="3" fontId="0" fillId="2" borderId="0" xfId="0" applyNumberFormat="1" applyFont="1" applyFill="1" applyBorder="1"/>
    <xf numFmtId="0" fontId="7" fillId="2" borderId="7" xfId="0" applyFont="1" applyFill="1" applyBorder="1" applyAlignment="1">
      <alignment vertical="center"/>
    </xf>
    <xf numFmtId="0" fontId="0" fillId="2" borderId="7" xfId="0" applyFont="1" applyFill="1" applyBorder="1"/>
    <xf numFmtId="3" fontId="0" fillId="4" borderId="6" xfId="0" applyNumberFormat="1" applyFont="1" applyFill="1" applyBorder="1"/>
    <xf numFmtId="3" fontId="0" fillId="4" borderId="7" xfId="0" applyNumberFormat="1" applyFont="1" applyFill="1" applyBorder="1"/>
    <xf numFmtId="3" fontId="0" fillId="6" borderId="6" xfId="0" applyNumberFormat="1" applyFont="1" applyFill="1" applyBorder="1"/>
    <xf numFmtId="3" fontId="0" fillId="6" borderId="7" xfId="0" applyNumberFormat="1" applyFont="1" applyFill="1" applyBorder="1"/>
    <xf numFmtId="3" fontId="9" fillId="12" borderId="8" xfId="0" applyNumberFormat="1" applyFont="1" applyFill="1" applyBorder="1"/>
    <xf numFmtId="3" fontId="9" fillId="12" borderId="9" xfId="0" applyNumberFormat="1" applyFont="1" applyFill="1" applyBorder="1"/>
    <xf numFmtId="0" fontId="3" fillId="5" borderId="1" xfId="0" applyFont="1" applyFill="1" applyBorder="1" applyAlignment="1"/>
    <xf numFmtId="0" fontId="3" fillId="8" borderId="1" xfId="0" applyFont="1" applyFill="1" applyBorder="1" applyAlignment="1"/>
    <xf numFmtId="0" fontId="3" fillId="10" borderId="1" xfId="0" applyFont="1" applyFill="1" applyBorder="1" applyAlignment="1"/>
    <xf numFmtId="0" fontId="3" fillId="7" borderId="1" xfId="0" applyFont="1" applyFill="1" applyBorder="1" applyAlignment="1"/>
    <xf numFmtId="0" fontId="11" fillId="0" borderId="0" xfId="0" applyFont="1" applyAlignment="1">
      <alignment horizontal="center" vertical="top" wrapText="1"/>
    </xf>
    <xf numFmtId="0" fontId="0" fillId="6" borderId="0" xfId="0" applyFill="1"/>
    <xf numFmtId="0" fontId="19" fillId="11" borderId="0" xfId="0" applyFont="1" applyFill="1" applyBorder="1" applyAlignment="1">
      <alignment horizontal="left" vertical="top" wrapText="1"/>
    </xf>
    <xf numFmtId="0" fontId="19" fillId="11" borderId="0" xfId="0" applyFont="1" applyFill="1" applyBorder="1" applyAlignment="1">
      <alignment vertical="top" wrapText="1"/>
    </xf>
    <xf numFmtId="0" fontId="19" fillId="11" borderId="1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3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3" fontId="0" fillId="0" borderId="0" xfId="0" applyNumberFormat="1" applyFill="1" applyAlignment="1">
      <alignment vertical="top" wrapText="1"/>
    </xf>
    <xf numFmtId="3" fontId="0" fillId="0" borderId="0" xfId="0" applyNumberFormat="1" applyBorder="1" applyAlignment="1">
      <alignment vertical="top"/>
    </xf>
    <xf numFmtId="0" fontId="0" fillId="11" borderId="0" xfId="0" applyFill="1" applyAlignment="1">
      <alignment vertical="top" wrapText="1"/>
    </xf>
    <xf numFmtId="0" fontId="19" fillId="11" borderId="1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9" fillId="11" borderId="1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1" fontId="2" fillId="0" borderId="1" xfId="0" applyNumberFormat="1" applyFont="1" applyFill="1" applyBorder="1"/>
    <xf numFmtId="0" fontId="13" fillId="11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3" fontId="23" fillId="0" borderId="0" xfId="0" applyNumberFormat="1" applyFont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3" fontId="24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/>
    </xf>
    <xf numFmtId="0" fontId="28" fillId="0" borderId="0" xfId="0" applyFont="1" applyFill="1" applyAlignment="1">
      <alignment vertical="top" wrapText="1"/>
    </xf>
    <xf numFmtId="3" fontId="28" fillId="0" borderId="0" xfId="0" applyNumberFormat="1" applyFont="1" applyAlignment="1">
      <alignment vertical="top" wrapText="1"/>
    </xf>
    <xf numFmtId="3" fontId="9" fillId="11" borderId="1" xfId="0" applyNumberFormat="1" applyFont="1" applyFill="1" applyBorder="1" applyAlignment="1">
      <alignment vertical="top"/>
    </xf>
    <xf numFmtId="3" fontId="28" fillId="0" borderId="6" xfId="0" applyNumberFormat="1" applyFont="1" applyBorder="1" applyAlignment="1">
      <alignment vertical="top" wrapText="1"/>
    </xf>
    <xf numFmtId="3" fontId="28" fillId="0" borderId="10" xfId="0" applyNumberFormat="1" applyFont="1" applyBorder="1" applyAlignment="1">
      <alignment vertical="top" wrapText="1"/>
    </xf>
    <xf numFmtId="3" fontId="28" fillId="0" borderId="0" xfId="0" applyNumberFormat="1" applyFont="1" applyAlignment="1">
      <alignment vertical="center" wrapText="1"/>
    </xf>
    <xf numFmtId="1" fontId="6" fillId="0" borderId="0" xfId="0" applyNumberFormat="1" applyFont="1"/>
    <xf numFmtId="0" fontId="28" fillId="0" borderId="0" xfId="0" applyFont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0" fillId="11" borderId="1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165" fontId="29" fillId="0" borderId="1" xfId="0" applyNumberFormat="1" applyFont="1" applyBorder="1" applyAlignment="1">
      <alignment vertical="center" wrapText="1"/>
    </xf>
    <xf numFmtId="165" fontId="28" fillId="0" borderId="0" xfId="0" applyNumberFormat="1" applyFont="1" applyAlignment="1">
      <alignment vertical="center" wrapText="1"/>
    </xf>
    <xf numFmtId="0" fontId="29" fillId="0" borderId="2" xfId="0" applyFont="1" applyBorder="1" applyAlignment="1">
      <alignment vertical="center" wrapText="1"/>
    </xf>
    <xf numFmtId="165" fontId="29" fillId="0" borderId="2" xfId="0" applyNumberFormat="1" applyFont="1" applyBorder="1" applyAlignment="1">
      <alignment vertical="center" wrapText="1"/>
    </xf>
    <xf numFmtId="3" fontId="29" fillId="0" borderId="2" xfId="0" applyNumberFormat="1" applyFont="1" applyBorder="1" applyAlignment="1">
      <alignment vertical="center" wrapText="1"/>
    </xf>
    <xf numFmtId="3" fontId="29" fillId="0" borderId="1" xfId="0" applyNumberFormat="1" applyFont="1" applyBorder="1" applyAlignment="1">
      <alignment vertical="center" wrapText="1"/>
    </xf>
    <xf numFmtId="3" fontId="9" fillId="11" borderId="1" xfId="0" applyNumberFormat="1" applyFont="1" applyFill="1" applyBorder="1" applyAlignment="1"/>
    <xf numFmtId="0" fontId="0" fillId="0" borderId="0" xfId="0" applyFill="1" applyAlignment="1"/>
    <xf numFmtId="0" fontId="0" fillId="0" borderId="0" xfId="0" applyFill="1" applyBorder="1" applyAlignment="1"/>
    <xf numFmtId="0" fontId="13" fillId="11" borderId="1" xfId="0" applyFont="1" applyFill="1" applyBorder="1" applyAlignment="1"/>
    <xf numFmtId="0" fontId="0" fillId="6" borderId="0" xfId="0" applyFill="1" applyAlignment="1"/>
    <xf numFmtId="0" fontId="29" fillId="0" borderId="1" xfId="0" applyFont="1" applyFill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165" fontId="28" fillId="0" borderId="0" xfId="0" applyNumberFormat="1" applyFont="1" applyBorder="1" applyAlignment="1">
      <alignment vertical="center" wrapText="1"/>
    </xf>
    <xf numFmtId="3" fontId="0" fillId="0" borderId="0" xfId="0" applyNumberFormat="1" applyFill="1"/>
    <xf numFmtId="3" fontId="7" fillId="0" borderId="0" xfId="0" applyNumberFormat="1" applyFont="1" applyFill="1" applyBorder="1" applyAlignment="1">
      <alignment vertical="center"/>
    </xf>
    <xf numFmtId="9" fontId="0" fillId="0" borderId="0" xfId="0" applyNumberFormat="1" applyFill="1" applyAlignment="1"/>
    <xf numFmtId="0" fontId="29" fillId="6" borderId="0" xfId="0" applyFont="1" applyFill="1" applyAlignment="1">
      <alignment vertical="center" wrapText="1"/>
    </xf>
    <xf numFmtId="165" fontId="29" fillId="6" borderId="0" xfId="0" applyNumberFormat="1" applyFont="1" applyFill="1" applyAlignment="1">
      <alignment vertical="center" wrapText="1"/>
    </xf>
    <xf numFmtId="0" fontId="21" fillId="11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Fill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3" fontId="28" fillId="0" borderId="0" xfId="0" applyNumberFormat="1" applyFont="1" applyBorder="1" applyAlignment="1">
      <alignment vertical="top" wrapText="1"/>
    </xf>
    <xf numFmtId="3" fontId="28" fillId="0" borderId="6" xfId="0" applyNumberFormat="1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3" fontId="9" fillId="11" borderId="8" xfId="0" applyNumberFormat="1" applyFont="1" applyFill="1" applyBorder="1"/>
    <xf numFmtId="3" fontId="9" fillId="11" borderId="8" xfId="0" applyNumberFormat="1" applyFont="1" applyFill="1" applyBorder="1" applyAlignment="1">
      <alignment vertical="top"/>
    </xf>
    <xf numFmtId="0" fontId="28" fillId="0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7" workbookViewId="0">
      <selection activeCell="G40" sqref="G40"/>
    </sheetView>
  </sheetViews>
  <sheetFormatPr defaultRowHeight="15" x14ac:dyDescent="0.25"/>
  <cols>
    <col min="1" max="1" width="51.7109375" style="146" customWidth="1"/>
    <col min="2" max="2" width="13.42578125" style="146" customWidth="1"/>
    <col min="3" max="3" width="16" style="146" customWidth="1"/>
    <col min="4" max="4" width="15.5703125" style="146" customWidth="1"/>
    <col min="5" max="5" width="15.85546875" style="146" customWidth="1"/>
    <col min="6" max="16384" width="9.140625" style="146"/>
  </cols>
  <sheetData>
    <row r="1" spans="1:9" ht="26.25" x14ac:dyDescent="0.25">
      <c r="A1" s="203" t="s">
        <v>59</v>
      </c>
      <c r="B1" s="204"/>
      <c r="C1" s="204"/>
      <c r="D1" s="204"/>
      <c r="E1" s="204"/>
      <c r="F1" s="140"/>
      <c r="G1" s="140"/>
    </row>
    <row r="2" spans="1:9" ht="41.25" customHeight="1" x14ac:dyDescent="0.25">
      <c r="A2" s="205" t="s">
        <v>137</v>
      </c>
      <c r="B2" s="206"/>
      <c r="C2" s="206"/>
      <c r="D2" s="206"/>
      <c r="E2" s="206"/>
      <c r="F2" s="147"/>
      <c r="G2" s="147"/>
    </row>
    <row r="3" spans="1:9" ht="17.25" customHeight="1" x14ac:dyDescent="0.25">
      <c r="A3" s="201" t="s">
        <v>97</v>
      </c>
      <c r="B3" s="202"/>
      <c r="C3" s="202"/>
      <c r="D3" s="202"/>
      <c r="E3" s="202"/>
      <c r="F3" s="148"/>
      <c r="G3" s="148"/>
    </row>
    <row r="4" spans="1:9" s="145" customFormat="1" x14ac:dyDescent="0.25"/>
    <row r="5" spans="1:9" s="145" customFormat="1" ht="16.5" customHeight="1" x14ac:dyDescent="0.35">
      <c r="A5" s="142" t="s">
        <v>91</v>
      </c>
      <c r="B5" s="200" t="s">
        <v>90</v>
      </c>
      <c r="C5" s="200"/>
      <c r="D5" s="200"/>
      <c r="E5" s="200"/>
    </row>
    <row r="6" spans="1:9" s="145" customFormat="1" ht="33" customHeight="1" x14ac:dyDescent="0.25">
      <c r="A6" s="153"/>
      <c r="B6" s="157" t="s">
        <v>93</v>
      </c>
      <c r="C6" s="154" t="s">
        <v>92</v>
      </c>
      <c r="D6" s="154" t="s">
        <v>95</v>
      </c>
      <c r="E6" s="154" t="s">
        <v>96</v>
      </c>
    </row>
    <row r="7" spans="1:9" s="145" customFormat="1" ht="18" customHeight="1" x14ac:dyDescent="0.25">
      <c r="A7" s="180" t="s">
        <v>83</v>
      </c>
      <c r="B7" s="173">
        <v>9664</v>
      </c>
      <c r="C7" s="171">
        <v>7641</v>
      </c>
      <c r="D7" s="171">
        <v>2002</v>
      </c>
      <c r="E7" s="171">
        <v>33</v>
      </c>
      <c r="H7" s="156"/>
      <c r="I7" s="156"/>
    </row>
    <row r="8" spans="1:9" s="150" customFormat="1" x14ac:dyDescent="0.25">
      <c r="A8" s="180" t="s">
        <v>77</v>
      </c>
      <c r="B8" s="173">
        <v>9046</v>
      </c>
      <c r="C8" s="171">
        <v>8402</v>
      </c>
      <c r="D8" s="171">
        <v>644</v>
      </c>
      <c r="E8" s="171">
        <v>13</v>
      </c>
    </row>
    <row r="9" spans="1:9" s="145" customFormat="1" x14ac:dyDescent="0.25">
      <c r="A9" s="180" t="s">
        <v>84</v>
      </c>
      <c r="B9" s="173">
        <v>8334</v>
      </c>
      <c r="C9" s="171">
        <v>6405</v>
      </c>
      <c r="D9" s="171">
        <v>1884</v>
      </c>
      <c r="E9" s="171">
        <v>32</v>
      </c>
    </row>
    <row r="10" spans="1:9" s="150" customFormat="1" x14ac:dyDescent="0.25">
      <c r="A10" s="180" t="s">
        <v>86</v>
      </c>
      <c r="B10" s="173">
        <v>4299</v>
      </c>
      <c r="C10" s="171">
        <v>3837</v>
      </c>
      <c r="D10" s="171">
        <v>413</v>
      </c>
      <c r="E10" s="171">
        <v>39</v>
      </c>
    </row>
    <row r="11" spans="1:9" s="145" customFormat="1" x14ac:dyDescent="0.25">
      <c r="A11" s="180" t="s">
        <v>85</v>
      </c>
      <c r="B11" s="173">
        <v>3960</v>
      </c>
      <c r="C11" s="171">
        <v>190</v>
      </c>
      <c r="D11" s="171">
        <v>118</v>
      </c>
      <c r="E11" s="171">
        <v>3649</v>
      </c>
      <c r="H11" s="156"/>
      <c r="I11" s="156"/>
    </row>
    <row r="12" spans="1:9" s="145" customFormat="1" x14ac:dyDescent="0.25">
      <c r="A12" s="180" t="s">
        <v>80</v>
      </c>
      <c r="B12" s="173">
        <v>3389</v>
      </c>
      <c r="C12" s="171">
        <v>698</v>
      </c>
      <c r="D12" s="171">
        <v>112</v>
      </c>
      <c r="E12" s="171">
        <v>2558</v>
      </c>
      <c r="H12" s="156"/>
      <c r="I12" s="156"/>
    </row>
    <row r="13" spans="1:9" s="150" customFormat="1" x14ac:dyDescent="0.25">
      <c r="A13" s="180" t="s">
        <v>78</v>
      </c>
      <c r="B13" s="173">
        <v>1594</v>
      </c>
      <c r="C13" s="171">
        <v>1237</v>
      </c>
      <c r="D13" s="171">
        <v>319</v>
      </c>
      <c r="E13" s="171">
        <v>52</v>
      </c>
    </row>
    <row r="14" spans="1:9" s="145" customFormat="1" x14ac:dyDescent="0.25">
      <c r="A14" s="180" t="s">
        <v>88</v>
      </c>
      <c r="B14" s="173">
        <v>1234</v>
      </c>
      <c r="C14" s="171">
        <v>1110</v>
      </c>
      <c r="D14" s="171">
        <v>106</v>
      </c>
      <c r="E14" s="171">
        <v>0</v>
      </c>
    </row>
    <row r="15" spans="1:9" s="156" customFormat="1" ht="20.25" customHeight="1" x14ac:dyDescent="0.25">
      <c r="A15" s="180" t="s">
        <v>50</v>
      </c>
      <c r="B15" s="173">
        <v>801</v>
      </c>
      <c r="C15" s="218">
        <v>729</v>
      </c>
      <c r="D15" s="218">
        <v>53</v>
      </c>
      <c r="E15" s="218">
        <v>7</v>
      </c>
    </row>
    <row r="16" spans="1:9" s="150" customFormat="1" ht="25.5" x14ac:dyDescent="0.25">
      <c r="A16" s="180" t="s">
        <v>87</v>
      </c>
      <c r="B16" s="173">
        <v>731</v>
      </c>
      <c r="C16" s="171">
        <v>634</v>
      </c>
      <c r="D16" s="171">
        <v>100</v>
      </c>
      <c r="E16" s="171"/>
      <c r="H16" s="155"/>
      <c r="I16" s="155"/>
    </row>
    <row r="17" spans="1:9" s="150" customFormat="1" x14ac:dyDescent="0.25">
      <c r="A17" s="180" t="s">
        <v>79</v>
      </c>
      <c r="B17" s="173">
        <v>654</v>
      </c>
      <c r="C17" s="171">
        <v>634</v>
      </c>
      <c r="D17" s="171">
        <v>24</v>
      </c>
      <c r="E17" s="171"/>
    </row>
    <row r="18" spans="1:9" s="145" customFormat="1" x14ac:dyDescent="0.25">
      <c r="A18" s="180" t="s">
        <v>82</v>
      </c>
      <c r="B18" s="173">
        <v>102</v>
      </c>
      <c r="C18" s="171">
        <v>63</v>
      </c>
      <c r="D18" s="171">
        <v>41</v>
      </c>
      <c r="E18" s="171">
        <v>0</v>
      </c>
    </row>
    <row r="19" spans="1:9" s="150" customFormat="1" x14ac:dyDescent="0.25">
      <c r="A19" s="180" t="s">
        <v>81</v>
      </c>
      <c r="B19" s="173">
        <v>29</v>
      </c>
      <c r="C19" s="171">
        <v>0</v>
      </c>
      <c r="D19" s="171">
        <v>24</v>
      </c>
      <c r="E19" s="171"/>
      <c r="H19" s="155"/>
      <c r="I19" s="155"/>
    </row>
    <row r="20" spans="1:9" s="145" customFormat="1" x14ac:dyDescent="0.25">
      <c r="A20" s="180" t="s">
        <v>99</v>
      </c>
      <c r="B20" s="173">
        <v>178</v>
      </c>
      <c r="C20" s="171">
        <v>95</v>
      </c>
      <c r="D20" s="171">
        <v>65</v>
      </c>
      <c r="E20" s="171">
        <v>20</v>
      </c>
    </row>
    <row r="21" spans="1:9" ht="15.75" thickBot="1" x14ac:dyDescent="0.3">
      <c r="A21" s="180" t="s">
        <v>138</v>
      </c>
      <c r="B21" s="174">
        <v>30</v>
      </c>
      <c r="C21" s="171">
        <v>31</v>
      </c>
      <c r="D21" s="171">
        <v>0</v>
      </c>
      <c r="E21" s="171">
        <v>7</v>
      </c>
    </row>
    <row r="22" spans="1:9" s="145" customFormat="1" x14ac:dyDescent="0.25">
      <c r="A22" s="144" t="s">
        <v>47</v>
      </c>
      <c r="B22" s="222">
        <f>SUM(B7:B21)</f>
        <v>44045</v>
      </c>
      <c r="C22" s="172">
        <v>31706</v>
      </c>
      <c r="D22" s="172">
        <v>5905</v>
      </c>
      <c r="E22" s="172">
        <v>6410</v>
      </c>
    </row>
    <row r="23" spans="1:9" s="145" customFormat="1" x14ac:dyDescent="0.25">
      <c r="A23" s="150"/>
      <c r="B23" s="151"/>
      <c r="C23" s="151"/>
      <c r="D23" s="151"/>
      <c r="E23" s="151"/>
    </row>
    <row r="24" spans="1:9" s="145" customFormat="1" ht="31.5" customHeight="1" x14ac:dyDescent="0.25">
      <c r="A24" s="143" t="s">
        <v>89</v>
      </c>
      <c r="B24" s="157" t="s">
        <v>93</v>
      </c>
      <c r="C24" s="154" t="s">
        <v>92</v>
      </c>
      <c r="D24" s="154" t="s">
        <v>95</v>
      </c>
      <c r="E24" s="154" t="s">
        <v>96</v>
      </c>
    </row>
    <row r="25" spans="1:9" s="145" customFormat="1" x14ac:dyDescent="0.25">
      <c r="A25" s="180" t="s">
        <v>139</v>
      </c>
      <c r="B25" s="219">
        <v>7665</v>
      </c>
      <c r="C25" s="175">
        <v>3898.116</v>
      </c>
      <c r="D25" s="175">
        <v>1647.4950000000001</v>
      </c>
      <c r="E25" s="175">
        <v>2128.12</v>
      </c>
    </row>
    <row r="26" spans="1:9" s="145" customFormat="1" x14ac:dyDescent="0.25">
      <c r="A26" s="180" t="s">
        <v>140</v>
      </c>
      <c r="B26" s="219">
        <v>15151</v>
      </c>
      <c r="C26" s="175">
        <v>11979.576000000001</v>
      </c>
      <c r="D26" s="175">
        <v>2025.4150000000002</v>
      </c>
      <c r="E26" s="175">
        <v>1128.1599999999999</v>
      </c>
    </row>
    <row r="27" spans="1:9" s="145" customFormat="1" x14ac:dyDescent="0.25">
      <c r="A27" s="180" t="s">
        <v>141</v>
      </c>
      <c r="B27" s="219">
        <v>4060</v>
      </c>
      <c r="C27" s="175">
        <v>3137.5080000000003</v>
      </c>
      <c r="D27" s="175">
        <v>436.96999999999997</v>
      </c>
      <c r="E27" s="175">
        <v>493.57</v>
      </c>
    </row>
    <row r="28" spans="1:9" s="145" customFormat="1" x14ac:dyDescent="0.25">
      <c r="A28" s="180" t="s">
        <v>142</v>
      </c>
      <c r="B28" s="219">
        <v>2005</v>
      </c>
      <c r="C28" s="175">
        <v>1204.296</v>
      </c>
      <c r="D28" s="175">
        <v>431.065</v>
      </c>
      <c r="E28" s="175">
        <v>358.96</v>
      </c>
    </row>
    <row r="29" spans="1:9" s="145" customFormat="1" x14ac:dyDescent="0.25">
      <c r="A29" s="180" t="s">
        <v>143</v>
      </c>
      <c r="B29" s="219">
        <v>981</v>
      </c>
      <c r="C29" s="175">
        <v>728.91599999999994</v>
      </c>
      <c r="D29" s="175">
        <v>118.10000000000001</v>
      </c>
      <c r="E29" s="175">
        <v>141.01999999999998</v>
      </c>
    </row>
    <row r="30" spans="1:9" s="145" customFormat="1" x14ac:dyDescent="0.25">
      <c r="A30" s="180" t="s">
        <v>144</v>
      </c>
      <c r="B30" s="219">
        <v>290</v>
      </c>
      <c r="C30" s="175">
        <v>253.536</v>
      </c>
      <c r="D30" s="175">
        <v>17.715</v>
      </c>
      <c r="E30" s="175">
        <v>25.64</v>
      </c>
    </row>
    <row r="31" spans="1:9" s="145" customFormat="1" x14ac:dyDescent="0.25">
      <c r="A31" s="180" t="s">
        <v>145</v>
      </c>
      <c r="B31" s="219">
        <v>62</v>
      </c>
      <c r="C31" s="175">
        <v>63.384</v>
      </c>
      <c r="D31" s="175">
        <v>5.9050000000000002</v>
      </c>
      <c r="E31" s="175">
        <v>6.41</v>
      </c>
    </row>
    <row r="32" spans="1:9" s="145" customFormat="1" x14ac:dyDescent="0.2">
      <c r="A32" s="170" t="s">
        <v>146</v>
      </c>
      <c r="B32" s="219">
        <v>8940</v>
      </c>
      <c r="C32" s="176">
        <v>8144.8440000000001</v>
      </c>
      <c r="D32" s="176">
        <v>667.26499999999999</v>
      </c>
      <c r="E32" s="176">
        <v>128.19999999999999</v>
      </c>
    </row>
    <row r="33" spans="1:5" s="145" customFormat="1" x14ac:dyDescent="0.2">
      <c r="A33" s="170" t="s">
        <v>147</v>
      </c>
      <c r="B33" s="220">
        <v>456</v>
      </c>
      <c r="C33" s="176">
        <v>253.536</v>
      </c>
      <c r="D33" s="176">
        <v>53.144999999999996</v>
      </c>
      <c r="E33" s="176">
        <v>134.61000000000001</v>
      </c>
    </row>
    <row r="34" spans="1:5" s="145" customFormat="1" x14ac:dyDescent="0.25">
      <c r="A34" s="170" t="s">
        <v>148</v>
      </c>
      <c r="B34" s="219">
        <v>974</v>
      </c>
      <c r="C34" s="175">
        <v>823.99199999999996</v>
      </c>
      <c r="D34" s="175">
        <v>47.24</v>
      </c>
      <c r="E34" s="175">
        <v>89.74</v>
      </c>
    </row>
    <row r="35" spans="1:5" s="145" customFormat="1" x14ac:dyDescent="0.25">
      <c r="A35" s="180" t="s">
        <v>99</v>
      </c>
      <c r="B35" s="219">
        <v>1847</v>
      </c>
      <c r="C35" s="175">
        <v>697.22399999999993</v>
      </c>
      <c r="D35" s="175">
        <v>389.73</v>
      </c>
      <c r="E35" s="175">
        <v>756.38</v>
      </c>
    </row>
    <row r="36" spans="1:5" s="145" customFormat="1" x14ac:dyDescent="0.25">
      <c r="A36" s="180" t="s">
        <v>138</v>
      </c>
      <c r="B36" s="219">
        <v>1600</v>
      </c>
      <c r="C36" s="175">
        <v>507.072</v>
      </c>
      <c r="D36" s="175">
        <v>64.954999999999998</v>
      </c>
      <c r="E36" s="175">
        <v>1019.19</v>
      </c>
    </row>
    <row r="37" spans="1:5" s="145" customFormat="1" ht="16.5" customHeight="1" x14ac:dyDescent="0.25">
      <c r="A37" s="179" t="s">
        <v>47</v>
      </c>
      <c r="B37" s="221">
        <v>44045</v>
      </c>
      <c r="C37" s="76">
        <v>31706</v>
      </c>
      <c r="D37" s="76">
        <v>5905</v>
      </c>
      <c r="E37" s="76">
        <v>6410</v>
      </c>
    </row>
    <row r="38" spans="1:5" s="145" customFormat="1" ht="6.75" customHeight="1" x14ac:dyDescent="0.25"/>
    <row r="39" spans="1:5" s="145" customFormat="1" x14ac:dyDescent="0.25">
      <c r="A39" s="223" t="s">
        <v>149</v>
      </c>
      <c r="B39" s="152"/>
      <c r="C39" s="146"/>
      <c r="D39" s="146"/>
      <c r="E39" s="146"/>
    </row>
    <row r="40" spans="1:5" s="145" customFormat="1" x14ac:dyDescent="0.2">
      <c r="A40" s="80"/>
    </row>
    <row r="41" spans="1:5" s="145" customFormat="1" x14ac:dyDescent="0.25">
      <c r="A41" s="150"/>
    </row>
    <row r="42" spans="1:5" s="145" customFormat="1" x14ac:dyDescent="0.25">
      <c r="A42" s="150"/>
      <c r="B42" s="149"/>
    </row>
    <row r="43" spans="1:5" s="145" customFormat="1" x14ac:dyDescent="0.25"/>
    <row r="44" spans="1:5" s="145" customFormat="1" x14ac:dyDescent="0.25">
      <c r="B44" s="149"/>
      <c r="C44" s="149"/>
    </row>
    <row r="45" spans="1:5" s="145" customFormat="1" x14ac:dyDescent="0.25"/>
  </sheetData>
  <mergeCells count="4">
    <mergeCell ref="B5:E5"/>
    <mergeCell ref="A3:E3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3"/>
  <sheetViews>
    <sheetView topLeftCell="A7" workbookViewId="0">
      <selection activeCell="B45" sqref="B45"/>
    </sheetView>
  </sheetViews>
  <sheetFormatPr defaultRowHeight="15" x14ac:dyDescent="0.25"/>
  <cols>
    <col min="1" max="1" width="38.140625" customWidth="1"/>
  </cols>
  <sheetData>
    <row r="2" spans="1:3" x14ac:dyDescent="0.25">
      <c r="A2" s="85" t="s">
        <v>55</v>
      </c>
      <c r="B2" s="85">
        <v>2016</v>
      </c>
      <c r="C2" s="160" t="s">
        <v>49</v>
      </c>
    </row>
    <row r="3" spans="1:3" x14ac:dyDescent="0.25">
      <c r="A3" s="164" t="s">
        <v>136</v>
      </c>
      <c r="B3" s="165">
        <v>5061</v>
      </c>
      <c r="C3" s="10">
        <v>1</v>
      </c>
    </row>
    <row r="4" spans="1:3" x14ac:dyDescent="0.25">
      <c r="A4" s="166" t="s">
        <v>135</v>
      </c>
      <c r="B4" s="165">
        <v>4542</v>
      </c>
      <c r="C4" s="10">
        <v>2</v>
      </c>
    </row>
    <row r="5" spans="1:3" x14ac:dyDescent="0.25">
      <c r="A5" s="166" t="s">
        <v>134</v>
      </c>
      <c r="B5" s="165">
        <v>3486</v>
      </c>
      <c r="C5" s="10">
        <v>3</v>
      </c>
    </row>
    <row r="6" spans="1:3" x14ac:dyDescent="0.25">
      <c r="A6" s="166" t="s">
        <v>133</v>
      </c>
      <c r="B6" s="165">
        <v>1874</v>
      </c>
      <c r="C6" s="10">
        <v>4</v>
      </c>
    </row>
    <row r="7" spans="1:3" x14ac:dyDescent="0.25">
      <c r="A7" s="166" t="s">
        <v>132</v>
      </c>
      <c r="B7" s="165">
        <v>1748</v>
      </c>
      <c r="C7" s="10">
        <v>5</v>
      </c>
    </row>
    <row r="8" spans="1:3" x14ac:dyDescent="0.25">
      <c r="A8" s="166" t="s">
        <v>131</v>
      </c>
      <c r="B8" s="165">
        <v>1656</v>
      </c>
      <c r="C8" s="10">
        <v>6</v>
      </c>
    </row>
    <row r="9" spans="1:3" x14ac:dyDescent="0.25">
      <c r="A9" s="166" t="s">
        <v>130</v>
      </c>
      <c r="B9" s="165">
        <v>1593</v>
      </c>
      <c r="C9" s="10">
        <v>7</v>
      </c>
    </row>
    <row r="10" spans="1:3" x14ac:dyDescent="0.25">
      <c r="A10" s="166" t="s">
        <v>129</v>
      </c>
      <c r="B10" s="165">
        <v>1546</v>
      </c>
      <c r="C10" s="10">
        <v>8</v>
      </c>
    </row>
    <row r="11" spans="1:3" x14ac:dyDescent="0.25">
      <c r="A11" s="166" t="s">
        <v>128</v>
      </c>
      <c r="B11" s="165">
        <v>1401</v>
      </c>
      <c r="C11" s="10">
        <v>9</v>
      </c>
    </row>
    <row r="12" spans="1:3" x14ac:dyDescent="0.25">
      <c r="A12" s="166" t="s">
        <v>127</v>
      </c>
      <c r="B12" s="165">
        <v>1314</v>
      </c>
      <c r="C12" s="10">
        <v>10</v>
      </c>
    </row>
    <row r="13" spans="1:3" x14ac:dyDescent="0.25">
      <c r="A13" s="166" t="s">
        <v>126</v>
      </c>
      <c r="B13" s="165">
        <v>1209</v>
      </c>
      <c r="C13" s="10">
        <v>11</v>
      </c>
    </row>
    <row r="14" spans="1:3" x14ac:dyDescent="0.25">
      <c r="A14" s="166" t="s">
        <v>125</v>
      </c>
      <c r="B14" s="165">
        <v>1169</v>
      </c>
      <c r="C14" s="10">
        <v>12</v>
      </c>
    </row>
    <row r="15" spans="1:3" x14ac:dyDescent="0.25">
      <c r="A15" s="164" t="s">
        <v>124</v>
      </c>
      <c r="B15" s="165">
        <v>1049</v>
      </c>
      <c r="C15" s="10">
        <v>13</v>
      </c>
    </row>
    <row r="16" spans="1:3" x14ac:dyDescent="0.25">
      <c r="A16" s="164" t="s">
        <v>123</v>
      </c>
      <c r="B16" s="164">
        <v>927</v>
      </c>
      <c r="C16" s="10">
        <v>14</v>
      </c>
    </row>
    <row r="17" spans="1:3" x14ac:dyDescent="0.25">
      <c r="A17" s="164" t="s">
        <v>122</v>
      </c>
      <c r="B17" s="164">
        <v>854</v>
      </c>
      <c r="C17" s="10">
        <v>15</v>
      </c>
    </row>
    <row r="18" spans="1:3" x14ac:dyDescent="0.25">
      <c r="A18" s="164" t="s">
        <v>121</v>
      </c>
      <c r="B18" s="164">
        <v>785</v>
      </c>
      <c r="C18" s="10">
        <v>16</v>
      </c>
    </row>
    <row r="19" spans="1:3" x14ac:dyDescent="0.25">
      <c r="A19" s="164" t="s">
        <v>120</v>
      </c>
      <c r="B19" s="164">
        <v>773</v>
      </c>
      <c r="C19" s="10">
        <v>17</v>
      </c>
    </row>
    <row r="20" spans="1:3" x14ac:dyDescent="0.25">
      <c r="A20" s="164" t="s">
        <v>119</v>
      </c>
      <c r="B20" s="164">
        <v>717</v>
      </c>
      <c r="C20" s="10">
        <v>18</v>
      </c>
    </row>
    <row r="21" spans="1:3" x14ac:dyDescent="0.25">
      <c r="A21" s="164" t="s">
        <v>118</v>
      </c>
      <c r="B21" s="164">
        <v>666</v>
      </c>
      <c r="C21" s="10">
        <v>19</v>
      </c>
    </row>
    <row r="22" spans="1:3" x14ac:dyDescent="0.25">
      <c r="A22" s="164" t="s">
        <v>117</v>
      </c>
      <c r="B22" s="164">
        <v>492</v>
      </c>
      <c r="C22" s="10">
        <v>20</v>
      </c>
    </row>
    <row r="23" spans="1:3" x14ac:dyDescent="0.25">
      <c r="A23" s="164" t="s">
        <v>116</v>
      </c>
      <c r="B23" s="164">
        <v>445</v>
      </c>
      <c r="C23" s="10">
        <v>21</v>
      </c>
    </row>
    <row r="24" spans="1:3" x14ac:dyDescent="0.25">
      <c r="A24" s="164" t="s">
        <v>115</v>
      </c>
      <c r="B24" s="164">
        <v>360</v>
      </c>
      <c r="C24" s="10">
        <v>22</v>
      </c>
    </row>
    <row r="25" spans="1:3" x14ac:dyDescent="0.25">
      <c r="A25" s="164" t="s">
        <v>114</v>
      </c>
      <c r="B25" s="164">
        <v>349</v>
      </c>
      <c r="C25" s="10">
        <v>23</v>
      </c>
    </row>
    <row r="26" spans="1:3" x14ac:dyDescent="0.25">
      <c r="A26" s="164" t="s">
        <v>113</v>
      </c>
      <c r="B26" s="164">
        <v>313</v>
      </c>
      <c r="C26" s="10">
        <v>24</v>
      </c>
    </row>
    <row r="27" spans="1:3" x14ac:dyDescent="0.25">
      <c r="A27" s="164" t="s">
        <v>112</v>
      </c>
      <c r="B27" s="164">
        <v>248</v>
      </c>
      <c r="C27" s="10">
        <v>25</v>
      </c>
    </row>
    <row r="28" spans="1:3" x14ac:dyDescent="0.25">
      <c r="A28" s="166" t="s">
        <v>111</v>
      </c>
      <c r="B28" s="166">
        <v>242</v>
      </c>
      <c r="C28" s="10">
        <v>26</v>
      </c>
    </row>
    <row r="29" spans="1:3" x14ac:dyDescent="0.25">
      <c r="A29" s="166" t="s">
        <v>110</v>
      </c>
      <c r="B29" s="166">
        <v>227</v>
      </c>
      <c r="C29" s="10">
        <v>27</v>
      </c>
    </row>
    <row r="30" spans="1:3" x14ac:dyDescent="0.25">
      <c r="A30" s="166" t="s">
        <v>109</v>
      </c>
      <c r="B30" s="166">
        <v>196</v>
      </c>
      <c r="C30" s="10">
        <v>28</v>
      </c>
    </row>
    <row r="31" spans="1:3" x14ac:dyDescent="0.25">
      <c r="A31" s="166" t="s">
        <v>108</v>
      </c>
      <c r="B31" s="166">
        <v>128</v>
      </c>
      <c r="C31" s="10">
        <v>29</v>
      </c>
    </row>
    <row r="32" spans="1:3" x14ac:dyDescent="0.25">
      <c r="A32" s="166" t="s">
        <v>107</v>
      </c>
      <c r="B32" s="166">
        <v>112</v>
      </c>
      <c r="C32" s="10">
        <v>30</v>
      </c>
    </row>
    <row r="33" spans="1:3" x14ac:dyDescent="0.25">
      <c r="A33" s="166" t="s">
        <v>106</v>
      </c>
      <c r="B33" s="166">
        <v>109</v>
      </c>
      <c r="C33" s="10">
        <v>31</v>
      </c>
    </row>
    <row r="34" spans="1:3" x14ac:dyDescent="0.25">
      <c r="A34" s="166" t="s">
        <v>105</v>
      </c>
      <c r="B34" s="166">
        <v>79</v>
      </c>
      <c r="C34" s="10">
        <v>32</v>
      </c>
    </row>
    <row r="35" spans="1:3" x14ac:dyDescent="0.25">
      <c r="A35" s="166" t="s">
        <v>104</v>
      </c>
      <c r="B35" s="166">
        <v>53</v>
      </c>
      <c r="C35" s="10">
        <v>33</v>
      </c>
    </row>
    <row r="36" spans="1:3" x14ac:dyDescent="0.25">
      <c r="A36" s="164" t="s">
        <v>103</v>
      </c>
      <c r="B36" s="164">
        <v>49</v>
      </c>
      <c r="C36" s="10">
        <v>34</v>
      </c>
    </row>
    <row r="37" spans="1:3" x14ac:dyDescent="0.25">
      <c r="A37" s="164" t="s">
        <v>102</v>
      </c>
      <c r="B37" s="164">
        <v>40</v>
      </c>
      <c r="C37" s="10">
        <v>35</v>
      </c>
    </row>
    <row r="38" spans="1:3" x14ac:dyDescent="0.25">
      <c r="A38" s="164" t="s">
        <v>101</v>
      </c>
      <c r="B38" s="164">
        <v>31</v>
      </c>
      <c r="C38" s="10">
        <v>36</v>
      </c>
    </row>
    <row r="39" spans="1:3" x14ac:dyDescent="0.25">
      <c r="A39" s="164" t="s">
        <v>100</v>
      </c>
      <c r="B39" s="164">
        <v>17</v>
      </c>
      <c r="C39" s="10">
        <v>37</v>
      </c>
    </row>
    <row r="40" spans="1:3" x14ac:dyDescent="0.25">
      <c r="A40" s="167" t="s">
        <v>99</v>
      </c>
      <c r="B40" s="168">
        <v>8185</v>
      </c>
      <c r="C40" s="169">
        <v>38</v>
      </c>
    </row>
    <row r="41" spans="1:3" x14ac:dyDescent="0.25">
      <c r="A41" s="86" t="s">
        <v>51</v>
      </c>
      <c r="B41" s="87">
        <v>44045</v>
      </c>
      <c r="C41" s="88"/>
    </row>
    <row r="42" spans="1:3" x14ac:dyDescent="0.25">
      <c r="C42" s="10"/>
    </row>
    <row r="43" spans="1:3" x14ac:dyDescent="0.25">
      <c r="A43" s="163" t="s">
        <v>98</v>
      </c>
      <c r="C43" s="10"/>
    </row>
    <row r="53" spans="12:12" x14ac:dyDescent="0.25">
      <c r="L53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opLeftCell="A40" workbookViewId="0">
      <selection activeCell="G60" sqref="G60"/>
    </sheetView>
  </sheetViews>
  <sheetFormatPr defaultRowHeight="15" x14ac:dyDescent="0.25"/>
  <cols>
    <col min="1" max="1" width="44" style="15" customWidth="1"/>
    <col min="2" max="2" width="18" style="188" customWidth="1"/>
    <col min="3" max="3" width="22.28515625" style="15" customWidth="1"/>
    <col min="4" max="4" width="7.5703125" style="8" customWidth="1"/>
    <col min="5" max="6" width="7.5703125" customWidth="1"/>
    <col min="7" max="7" width="7.5703125" style="1" customWidth="1"/>
    <col min="8" max="17" width="7.5703125" customWidth="1"/>
  </cols>
  <sheetData>
    <row r="1" spans="1:9" ht="27.75" customHeight="1" x14ac:dyDescent="0.25">
      <c r="A1" s="207" t="s">
        <v>59</v>
      </c>
      <c r="B1" s="208"/>
      <c r="C1" s="208"/>
    </row>
    <row r="2" spans="1:9" ht="36.75" customHeight="1" x14ac:dyDescent="0.3">
      <c r="A2" s="209" t="s">
        <v>151</v>
      </c>
      <c r="B2" s="210"/>
      <c r="C2" s="210"/>
    </row>
    <row r="3" spans="1:9" x14ac:dyDescent="0.25">
      <c r="A3" s="211" t="s">
        <v>97</v>
      </c>
      <c r="B3" s="210"/>
      <c r="C3" s="210"/>
      <c r="D3" s="12"/>
      <c r="H3" s="1"/>
    </row>
    <row r="4" spans="1:9" ht="6.75" customHeight="1" x14ac:dyDescent="0.25">
      <c r="A4" s="161"/>
      <c r="B4" s="162"/>
      <c r="C4" s="162"/>
      <c r="D4" s="12"/>
      <c r="H4" s="1"/>
    </row>
    <row r="5" spans="1:9" x14ac:dyDescent="0.25">
      <c r="A5" s="27" t="s">
        <v>0</v>
      </c>
      <c r="B5" s="27" t="s">
        <v>1</v>
      </c>
      <c r="C5" s="27" t="s">
        <v>161</v>
      </c>
      <c r="F5" s="8"/>
      <c r="G5" s="12"/>
      <c r="H5" s="8"/>
      <c r="I5" s="8"/>
    </row>
    <row r="6" spans="1:9" ht="14.45" customHeight="1" x14ac:dyDescent="0.25">
      <c r="A6" s="178" t="s">
        <v>152</v>
      </c>
      <c r="B6" s="178">
        <v>660</v>
      </c>
      <c r="C6" s="181">
        <v>1.4999999999999999E-2</v>
      </c>
      <c r="F6" s="10"/>
      <c r="G6" s="10"/>
      <c r="H6" s="8"/>
      <c r="I6" s="8"/>
    </row>
    <row r="7" spans="1:9" ht="14.45" customHeight="1" x14ac:dyDescent="0.25">
      <c r="A7" s="177" t="s">
        <v>116</v>
      </c>
      <c r="B7" s="177">
        <v>445</v>
      </c>
      <c r="C7" s="182">
        <v>0.01</v>
      </c>
      <c r="F7" s="10"/>
      <c r="G7" s="10"/>
      <c r="H7" s="8"/>
      <c r="I7" s="8"/>
    </row>
    <row r="8" spans="1:9" ht="14.45" customHeight="1" x14ac:dyDescent="0.25">
      <c r="A8" s="177" t="s">
        <v>106</v>
      </c>
      <c r="B8" s="177">
        <v>109</v>
      </c>
      <c r="C8" s="182">
        <v>2E-3</v>
      </c>
      <c r="F8" s="10"/>
      <c r="G8" s="10"/>
      <c r="H8" s="8"/>
      <c r="I8" s="8"/>
    </row>
    <row r="9" spans="1:9" ht="14.45" customHeight="1" x14ac:dyDescent="0.25">
      <c r="A9" s="177" t="s">
        <v>102</v>
      </c>
      <c r="B9" s="177">
        <v>40</v>
      </c>
      <c r="C9" s="182">
        <v>1E-3</v>
      </c>
      <c r="F9" s="10"/>
      <c r="G9" s="10"/>
      <c r="H9" s="8"/>
      <c r="I9" s="8"/>
    </row>
    <row r="10" spans="1:9" ht="14.45" customHeight="1" x14ac:dyDescent="0.25">
      <c r="A10" s="193" t="s">
        <v>100</v>
      </c>
      <c r="B10" s="193">
        <v>17</v>
      </c>
      <c r="C10" s="194">
        <v>0</v>
      </c>
      <c r="F10" s="10"/>
      <c r="G10" s="10"/>
      <c r="H10" s="8"/>
      <c r="I10" s="8"/>
    </row>
    <row r="11" spans="1:9" ht="14.45" customHeight="1" x14ac:dyDescent="0.25">
      <c r="A11" s="193" t="s">
        <v>103</v>
      </c>
      <c r="B11" s="193">
        <v>49</v>
      </c>
      <c r="C11" s="194">
        <v>1E-3</v>
      </c>
      <c r="F11" s="10"/>
      <c r="G11" s="10"/>
      <c r="H11" s="8"/>
      <c r="I11" s="8"/>
    </row>
    <row r="12" spans="1:9" ht="14.45" customHeight="1" x14ac:dyDescent="0.25">
      <c r="A12" s="183" t="s">
        <v>153</v>
      </c>
      <c r="B12" s="185">
        <v>8161</v>
      </c>
      <c r="C12" s="184">
        <v>0.185</v>
      </c>
      <c r="F12" s="10"/>
      <c r="G12" s="10"/>
      <c r="H12" s="8"/>
      <c r="I12" s="8"/>
    </row>
    <row r="13" spans="1:9" ht="14.45" customHeight="1" x14ac:dyDescent="0.25">
      <c r="A13" s="180" t="s">
        <v>135</v>
      </c>
      <c r="B13" s="175">
        <v>4542</v>
      </c>
      <c r="C13" s="182">
        <v>0.10299999999999999</v>
      </c>
      <c r="F13" s="10"/>
      <c r="G13" s="10"/>
      <c r="H13" s="8"/>
      <c r="I13" s="8"/>
    </row>
    <row r="14" spans="1:9" ht="14.45" customHeight="1" x14ac:dyDescent="0.25">
      <c r="A14" s="180" t="s">
        <v>132</v>
      </c>
      <c r="B14" s="175">
        <v>1748</v>
      </c>
      <c r="C14" s="182">
        <v>0.04</v>
      </c>
      <c r="F14" s="10"/>
      <c r="G14" s="10"/>
      <c r="H14" s="8"/>
      <c r="I14" s="8"/>
    </row>
    <row r="15" spans="1:9" ht="14.45" customHeight="1" x14ac:dyDescent="0.25">
      <c r="A15" s="180" t="s">
        <v>121</v>
      </c>
      <c r="B15" s="177">
        <v>785</v>
      </c>
      <c r="C15" s="182">
        <v>1.7999999999999999E-2</v>
      </c>
      <c r="F15" s="10"/>
      <c r="G15" s="10"/>
      <c r="H15" s="8"/>
      <c r="I15" s="8"/>
    </row>
    <row r="16" spans="1:9" ht="14.45" customHeight="1" x14ac:dyDescent="0.25">
      <c r="A16" s="180" t="s">
        <v>120</v>
      </c>
      <c r="B16" s="177">
        <v>773</v>
      </c>
      <c r="C16" s="182">
        <v>1.7999999999999999E-2</v>
      </c>
      <c r="F16" s="10"/>
      <c r="G16" s="10"/>
      <c r="H16" s="8"/>
      <c r="I16" s="8"/>
    </row>
    <row r="17" spans="1:9" ht="14.45" customHeight="1" x14ac:dyDescent="0.25">
      <c r="A17" s="180" t="s">
        <v>113</v>
      </c>
      <c r="B17" s="177">
        <v>313</v>
      </c>
      <c r="C17" s="182">
        <v>7.0000000000000001E-3</v>
      </c>
      <c r="F17" s="10"/>
      <c r="G17" s="10"/>
      <c r="H17" s="8"/>
      <c r="I17" s="8"/>
    </row>
    <row r="18" spans="1:9" ht="14.45" customHeight="1" x14ac:dyDescent="0.25">
      <c r="A18" s="192" t="s">
        <v>154</v>
      </c>
      <c r="B18" s="186">
        <v>5755</v>
      </c>
      <c r="C18" s="181">
        <v>0.13100000000000001</v>
      </c>
      <c r="F18" s="9"/>
      <c r="G18" s="10"/>
      <c r="H18" s="8"/>
      <c r="I18" s="8"/>
    </row>
    <row r="19" spans="1:9" ht="14.45" customHeight="1" x14ac:dyDescent="0.25">
      <c r="A19" s="180" t="s">
        <v>128</v>
      </c>
      <c r="B19" s="175">
        <v>1401</v>
      </c>
      <c r="C19" s="182">
        <v>3.2000000000000001E-2</v>
      </c>
      <c r="F19" s="9"/>
      <c r="G19" s="10"/>
      <c r="H19" s="8"/>
      <c r="I19" s="8"/>
    </row>
    <row r="20" spans="1:9" ht="14.45" customHeight="1" x14ac:dyDescent="0.25">
      <c r="A20" s="180" t="s">
        <v>125</v>
      </c>
      <c r="B20" s="175">
        <v>1169</v>
      </c>
      <c r="C20" s="182">
        <v>2.7E-2</v>
      </c>
      <c r="F20" s="9"/>
      <c r="G20" s="10"/>
      <c r="H20" s="8"/>
      <c r="I20" s="8"/>
    </row>
    <row r="21" spans="1:9" ht="14.45" customHeight="1" x14ac:dyDescent="0.25">
      <c r="A21" s="180" t="s">
        <v>126</v>
      </c>
      <c r="B21" s="175">
        <v>1209</v>
      </c>
      <c r="C21" s="182">
        <v>2.7E-2</v>
      </c>
      <c r="F21" s="9"/>
      <c r="G21" s="10"/>
      <c r="H21" s="8"/>
      <c r="I21" s="8"/>
    </row>
    <row r="22" spans="1:9" ht="14.45" customHeight="1" x14ac:dyDescent="0.25">
      <c r="A22" s="180" t="s">
        <v>124</v>
      </c>
      <c r="B22" s="175">
        <v>1049</v>
      </c>
      <c r="C22" s="182">
        <v>2.4E-2</v>
      </c>
      <c r="F22" s="9"/>
      <c r="G22" s="10"/>
      <c r="H22" s="8"/>
      <c r="I22" s="8"/>
    </row>
    <row r="23" spans="1:9" ht="14.45" customHeight="1" x14ac:dyDescent="0.25">
      <c r="A23" s="180" t="s">
        <v>123</v>
      </c>
      <c r="B23" s="177">
        <v>927</v>
      </c>
      <c r="C23" s="182">
        <v>2.1000000000000001E-2</v>
      </c>
      <c r="F23" s="9"/>
      <c r="G23" s="10"/>
      <c r="H23" s="8"/>
      <c r="I23" s="8"/>
    </row>
    <row r="24" spans="1:9" ht="14.45" customHeight="1" x14ac:dyDescent="0.25">
      <c r="A24" s="192" t="s">
        <v>155</v>
      </c>
      <c r="B24" s="186">
        <v>2618</v>
      </c>
      <c r="C24" s="181">
        <v>5.8999999999999997E-2</v>
      </c>
      <c r="D24" s="9"/>
      <c r="E24" s="9"/>
      <c r="F24" s="9"/>
      <c r="G24" s="10"/>
      <c r="H24" s="8"/>
      <c r="I24" s="8"/>
    </row>
    <row r="25" spans="1:9" ht="14.45" customHeight="1" x14ac:dyDescent="0.25">
      <c r="A25" s="180" t="s">
        <v>131</v>
      </c>
      <c r="B25" s="175">
        <v>1656</v>
      </c>
      <c r="C25" s="182">
        <v>3.7999999999999999E-2</v>
      </c>
      <c r="D25" s="9"/>
      <c r="E25" s="9"/>
      <c r="F25" s="9"/>
      <c r="G25" s="10"/>
      <c r="H25" s="8"/>
      <c r="I25" s="8"/>
    </row>
    <row r="26" spans="1:9" ht="14.45" customHeight="1" x14ac:dyDescent="0.25">
      <c r="A26" s="180" t="s">
        <v>115</v>
      </c>
      <c r="B26" s="177">
        <v>360</v>
      </c>
      <c r="C26" s="182">
        <v>8.0000000000000002E-3</v>
      </c>
      <c r="D26" s="9"/>
      <c r="E26" s="9"/>
      <c r="F26" s="9"/>
      <c r="G26" s="10"/>
      <c r="H26" s="8"/>
      <c r="I26" s="8"/>
    </row>
    <row r="27" spans="1:9" ht="14.45" customHeight="1" x14ac:dyDescent="0.25">
      <c r="A27" s="180" t="s">
        <v>117</v>
      </c>
      <c r="B27" s="177">
        <v>492</v>
      </c>
      <c r="C27" s="182">
        <v>1.0999999999999999E-2</v>
      </c>
      <c r="D27" s="9"/>
      <c r="E27" s="9"/>
      <c r="F27" s="9"/>
      <c r="G27" s="10"/>
      <c r="H27" s="8"/>
      <c r="I27" s="8"/>
    </row>
    <row r="28" spans="1:9" ht="14.45" customHeight="1" x14ac:dyDescent="0.25">
      <c r="A28" s="180" t="s">
        <v>105</v>
      </c>
      <c r="B28" s="177">
        <v>79</v>
      </c>
      <c r="C28" s="182">
        <v>2E-3</v>
      </c>
      <c r="D28" s="9"/>
      <c r="E28" s="9"/>
      <c r="F28" s="9"/>
      <c r="G28" s="10"/>
      <c r="H28" s="8"/>
      <c r="I28" s="8"/>
    </row>
    <row r="29" spans="1:9" ht="14.45" customHeight="1" x14ac:dyDescent="0.25">
      <c r="A29" s="180" t="s">
        <v>101</v>
      </c>
      <c r="B29" s="177">
        <v>31</v>
      </c>
      <c r="C29" s="182">
        <v>1E-3</v>
      </c>
      <c r="D29" s="9"/>
      <c r="E29" s="9"/>
      <c r="F29" s="9"/>
      <c r="G29" s="10"/>
      <c r="H29" s="8"/>
      <c r="I29" s="8"/>
    </row>
    <row r="30" spans="1:9" ht="14.45" customHeight="1" x14ac:dyDescent="0.25">
      <c r="A30" s="178" t="s">
        <v>156</v>
      </c>
      <c r="B30" s="186">
        <v>9121</v>
      </c>
      <c r="C30" s="181">
        <v>0.20699999999999999</v>
      </c>
      <c r="D30" s="10"/>
      <c r="E30" s="9"/>
      <c r="F30" s="9"/>
      <c r="G30" s="10"/>
      <c r="H30" s="8"/>
      <c r="I30" s="8"/>
    </row>
    <row r="31" spans="1:9" ht="14.45" customHeight="1" x14ac:dyDescent="0.25">
      <c r="A31" s="177" t="s">
        <v>134</v>
      </c>
      <c r="B31" s="175">
        <v>3486</v>
      </c>
      <c r="C31" s="182">
        <v>7.9000000000000001E-2</v>
      </c>
      <c r="D31" s="10"/>
      <c r="E31" s="9"/>
      <c r="F31" s="9"/>
      <c r="G31" s="10"/>
      <c r="H31" s="8"/>
      <c r="I31" s="8"/>
    </row>
    <row r="32" spans="1:9" ht="14.45" customHeight="1" x14ac:dyDescent="0.25">
      <c r="A32" s="177" t="s">
        <v>130</v>
      </c>
      <c r="B32" s="175">
        <v>1593</v>
      </c>
      <c r="C32" s="182">
        <v>3.5999999999999997E-2</v>
      </c>
      <c r="D32" s="9"/>
      <c r="E32" s="9"/>
      <c r="F32" s="9"/>
      <c r="G32" s="10"/>
      <c r="H32" s="8"/>
      <c r="I32" s="8"/>
    </row>
    <row r="33" spans="1:9" ht="14.45" customHeight="1" x14ac:dyDescent="0.25">
      <c r="A33" s="177" t="s">
        <v>133</v>
      </c>
      <c r="B33" s="175">
        <v>1874</v>
      </c>
      <c r="C33" s="182">
        <v>4.2999999999999997E-2</v>
      </c>
      <c r="D33" s="9"/>
      <c r="E33" s="9"/>
      <c r="F33" s="9"/>
      <c r="G33" s="10"/>
      <c r="H33" s="8"/>
      <c r="I33" s="8"/>
    </row>
    <row r="34" spans="1:9" ht="14.45" customHeight="1" x14ac:dyDescent="0.25">
      <c r="A34" s="177" t="s">
        <v>127</v>
      </c>
      <c r="B34" s="175">
        <v>1314</v>
      </c>
      <c r="C34" s="182">
        <v>0.03</v>
      </c>
      <c r="D34" s="9"/>
      <c r="E34" s="9"/>
      <c r="F34" s="9"/>
      <c r="G34" s="10"/>
      <c r="H34" s="8"/>
      <c r="I34" s="8"/>
    </row>
    <row r="35" spans="1:9" ht="14.45" customHeight="1" x14ac:dyDescent="0.25">
      <c r="A35" s="177" t="s">
        <v>122</v>
      </c>
      <c r="B35" s="177">
        <v>854</v>
      </c>
      <c r="C35" s="182">
        <v>1.9E-2</v>
      </c>
      <c r="F35" s="9"/>
      <c r="G35" s="10"/>
      <c r="H35" s="8"/>
      <c r="I35" s="8"/>
    </row>
    <row r="36" spans="1:9" ht="14.45" customHeight="1" x14ac:dyDescent="0.25">
      <c r="A36" s="178" t="s">
        <v>157</v>
      </c>
      <c r="B36" s="178">
        <v>846</v>
      </c>
      <c r="C36" s="181">
        <v>1.9E-2</v>
      </c>
      <c r="F36" s="9"/>
      <c r="G36" s="10"/>
      <c r="H36" s="8"/>
      <c r="I36" s="8"/>
    </row>
    <row r="37" spans="1:9" ht="14.45" customHeight="1" x14ac:dyDescent="0.25">
      <c r="A37" s="177" t="s">
        <v>111</v>
      </c>
      <c r="B37" s="177">
        <v>242</v>
      </c>
      <c r="C37" s="182">
        <v>5.0000000000000001E-3</v>
      </c>
      <c r="F37" s="9"/>
      <c r="G37" s="10"/>
      <c r="H37" s="8"/>
      <c r="I37" s="8"/>
    </row>
    <row r="38" spans="1:9" ht="14.45" customHeight="1" x14ac:dyDescent="0.25">
      <c r="A38" s="177" t="s">
        <v>110</v>
      </c>
      <c r="B38" s="177">
        <v>227</v>
      </c>
      <c r="C38" s="182">
        <v>5.0000000000000001E-3</v>
      </c>
      <c r="F38" s="9"/>
      <c r="G38" s="10"/>
      <c r="H38" s="8"/>
      <c r="I38" s="8"/>
    </row>
    <row r="39" spans="1:9" ht="14.45" customHeight="1" x14ac:dyDescent="0.25">
      <c r="A39" s="177" t="s">
        <v>109</v>
      </c>
      <c r="B39" s="177">
        <v>196</v>
      </c>
      <c r="C39" s="182">
        <v>4.0000000000000001E-3</v>
      </c>
      <c r="F39" s="9"/>
      <c r="G39" s="10"/>
      <c r="H39" s="8"/>
      <c r="I39" s="8"/>
    </row>
    <row r="40" spans="1:9" ht="14.45" customHeight="1" x14ac:dyDescent="0.25">
      <c r="A40" s="177" t="s">
        <v>108</v>
      </c>
      <c r="B40" s="177">
        <v>128</v>
      </c>
      <c r="C40" s="182">
        <v>3.0000000000000001E-3</v>
      </c>
      <c r="F40" s="9"/>
      <c r="G40" s="10"/>
      <c r="H40" s="8"/>
      <c r="I40" s="8"/>
    </row>
    <row r="41" spans="1:9" ht="14.45" customHeight="1" x14ac:dyDescent="0.25">
      <c r="A41" s="177" t="s">
        <v>104</v>
      </c>
      <c r="B41" s="177">
        <v>53</v>
      </c>
      <c r="C41" s="182">
        <v>1E-3</v>
      </c>
      <c r="F41" s="9"/>
      <c r="G41" s="10"/>
      <c r="H41" s="8"/>
      <c r="I41" s="8"/>
    </row>
    <row r="42" spans="1:9" ht="14.45" customHeight="1" x14ac:dyDescent="0.25">
      <c r="A42" s="178" t="s">
        <v>158</v>
      </c>
      <c r="B42" s="186">
        <v>6607</v>
      </c>
      <c r="C42" s="181">
        <v>0.15</v>
      </c>
      <c r="D42" s="13"/>
      <c r="E42" s="9"/>
      <c r="F42" s="9"/>
      <c r="G42" s="10"/>
      <c r="H42" s="8"/>
      <c r="I42" s="8"/>
    </row>
    <row r="43" spans="1:9" ht="14.45" customHeight="1" x14ac:dyDescent="0.25">
      <c r="A43" s="177" t="s">
        <v>136</v>
      </c>
      <c r="B43" s="175">
        <v>5061</v>
      </c>
      <c r="C43" s="182">
        <v>0.115</v>
      </c>
      <c r="D43" s="13"/>
      <c r="E43" s="9"/>
      <c r="F43" s="9"/>
      <c r="G43" s="10"/>
      <c r="H43" s="8"/>
      <c r="I43" s="8"/>
    </row>
    <row r="44" spans="1:9" ht="14.45" customHeight="1" x14ac:dyDescent="0.25">
      <c r="A44" s="177" t="s">
        <v>129</v>
      </c>
      <c r="B44" s="175">
        <v>1546</v>
      </c>
      <c r="C44" s="182">
        <v>3.5000000000000003E-2</v>
      </c>
      <c r="D44" s="18"/>
      <c r="E44" s="9"/>
      <c r="F44" s="9"/>
      <c r="G44" s="10"/>
      <c r="H44" s="8"/>
      <c r="I44" s="8"/>
    </row>
    <row r="45" spans="1:9" ht="14.45" customHeight="1" x14ac:dyDescent="0.25">
      <c r="A45" s="178" t="s">
        <v>159</v>
      </c>
      <c r="B45" s="186">
        <v>1426</v>
      </c>
      <c r="C45" s="181">
        <v>3.2000000000000001E-2</v>
      </c>
      <c r="D45" s="18"/>
      <c r="E45" s="9"/>
      <c r="F45" s="9"/>
      <c r="G45" s="10"/>
      <c r="H45" s="8"/>
      <c r="I45" s="8"/>
    </row>
    <row r="46" spans="1:9" ht="14.45" customHeight="1" x14ac:dyDescent="0.25">
      <c r="A46" s="177" t="s">
        <v>119</v>
      </c>
      <c r="B46" s="177">
        <v>717</v>
      </c>
      <c r="C46" s="182">
        <v>1.6E-2</v>
      </c>
      <c r="D46" s="13"/>
      <c r="E46" s="9"/>
      <c r="F46" s="9"/>
      <c r="G46" s="10"/>
      <c r="H46" s="8"/>
      <c r="I46" s="8"/>
    </row>
    <row r="47" spans="1:9" ht="14.45" customHeight="1" x14ac:dyDescent="0.25">
      <c r="A47" s="180" t="s">
        <v>112</v>
      </c>
      <c r="B47" s="177">
        <v>248</v>
      </c>
      <c r="C47" s="182">
        <v>6.0000000000000001E-3</v>
      </c>
      <c r="D47" s="13"/>
      <c r="E47" s="9"/>
      <c r="F47" s="9"/>
      <c r="G47" s="10"/>
      <c r="H47" s="8"/>
      <c r="I47" s="8"/>
    </row>
    <row r="48" spans="1:9" ht="14.45" customHeight="1" x14ac:dyDescent="0.25">
      <c r="A48" s="180" t="s">
        <v>114</v>
      </c>
      <c r="B48" s="177">
        <v>349</v>
      </c>
      <c r="C48" s="182">
        <v>8.0000000000000002E-3</v>
      </c>
      <c r="D48" s="13"/>
      <c r="E48" s="9"/>
      <c r="F48" s="9"/>
      <c r="G48" s="10"/>
      <c r="H48" s="8"/>
      <c r="I48" s="8"/>
    </row>
    <row r="49" spans="1:9" ht="14.45" customHeight="1" x14ac:dyDescent="0.25">
      <c r="A49" s="180" t="s">
        <v>107</v>
      </c>
      <c r="B49" s="177">
        <v>112</v>
      </c>
      <c r="C49" s="182">
        <v>3.0000000000000001E-3</v>
      </c>
      <c r="D49" s="13"/>
      <c r="E49" s="9"/>
      <c r="F49" s="9"/>
      <c r="G49" s="10"/>
      <c r="H49" s="8"/>
      <c r="I49" s="8"/>
    </row>
    <row r="50" spans="1:9" ht="18" customHeight="1" x14ac:dyDescent="0.25">
      <c r="A50" s="198" t="s">
        <v>56</v>
      </c>
      <c r="B50" s="198">
        <v>666</v>
      </c>
      <c r="C50" s="199">
        <v>1.4999999999999999E-2</v>
      </c>
      <c r="D50" s="13"/>
      <c r="E50" s="9"/>
      <c r="F50" s="9"/>
      <c r="G50" s="10"/>
      <c r="H50" s="8"/>
      <c r="I50" s="8"/>
    </row>
    <row r="51" spans="1:9" ht="14.45" customHeight="1" x14ac:dyDescent="0.25">
      <c r="A51" s="178" t="s">
        <v>99</v>
      </c>
      <c r="B51" s="186">
        <v>8185</v>
      </c>
      <c r="C51" s="181">
        <v>0.186</v>
      </c>
      <c r="D51" s="13"/>
      <c r="E51" s="9"/>
      <c r="F51" s="9"/>
      <c r="G51" s="10"/>
      <c r="H51" s="8"/>
      <c r="I51" s="8"/>
    </row>
    <row r="52" spans="1:9" ht="14.45" customHeight="1" x14ac:dyDescent="0.25">
      <c r="A52" s="178" t="s">
        <v>160</v>
      </c>
      <c r="B52" s="186">
        <v>44045</v>
      </c>
      <c r="C52" s="186"/>
      <c r="D52" s="13"/>
      <c r="E52" s="9"/>
      <c r="F52" s="9"/>
      <c r="G52" s="10"/>
      <c r="H52" s="8"/>
      <c r="I52" s="8"/>
    </row>
    <row r="53" spans="1:9" x14ac:dyDescent="0.25">
      <c r="A53" s="75" t="s">
        <v>48</v>
      </c>
      <c r="B53" s="187"/>
      <c r="C53" s="76"/>
      <c r="D53" s="16"/>
      <c r="E53" s="9"/>
      <c r="F53" s="9"/>
      <c r="G53" s="10"/>
      <c r="H53" s="8"/>
      <c r="I53" s="8"/>
    </row>
    <row r="54" spans="1:9" x14ac:dyDescent="0.25">
      <c r="A54" s="22" t="s">
        <v>58</v>
      </c>
      <c r="B54" s="197">
        <v>0.15</v>
      </c>
      <c r="C54" s="24"/>
      <c r="D54" s="13"/>
      <c r="E54" s="9"/>
      <c r="F54" s="9"/>
      <c r="G54" s="10"/>
      <c r="H54" s="8"/>
      <c r="I54" s="8"/>
    </row>
    <row r="55" spans="1:9" x14ac:dyDescent="0.25">
      <c r="A55" s="158" t="s">
        <v>94</v>
      </c>
      <c r="B55" s="159">
        <v>35</v>
      </c>
      <c r="D55" s="13"/>
      <c r="E55" s="9"/>
      <c r="F55" s="9"/>
      <c r="G55" s="10"/>
      <c r="H55" s="8"/>
      <c r="I55" s="8"/>
    </row>
    <row r="56" spans="1:9" ht="9.75" customHeight="1" x14ac:dyDescent="0.25">
      <c r="B56" s="189"/>
      <c r="C56" s="19"/>
      <c r="E56" s="9"/>
      <c r="F56" s="9"/>
      <c r="G56" s="10"/>
      <c r="H56" s="8"/>
      <c r="I56" s="8"/>
    </row>
    <row r="57" spans="1:9" x14ac:dyDescent="0.25">
      <c r="A57" s="85" t="s">
        <v>65</v>
      </c>
      <c r="B57" s="190">
        <v>2016</v>
      </c>
      <c r="D57" s="13"/>
      <c r="E57" s="9"/>
      <c r="F57" s="9"/>
      <c r="G57" s="10"/>
      <c r="H57" s="8"/>
      <c r="I57" s="8"/>
    </row>
    <row r="58" spans="1:9" s="15" customFormat="1" x14ac:dyDescent="0.25">
      <c r="A58" s="4" t="s">
        <v>76</v>
      </c>
      <c r="B58" s="15">
        <v>660</v>
      </c>
      <c r="D58" s="16"/>
      <c r="E58" s="13"/>
      <c r="F58" s="13"/>
      <c r="G58" s="196"/>
      <c r="H58" s="16"/>
      <c r="I58" s="16"/>
    </row>
    <row r="59" spans="1:9" s="15" customFormat="1" x14ac:dyDescent="0.25">
      <c r="A59" s="4" t="s">
        <v>68</v>
      </c>
      <c r="B59" s="195">
        <v>8161</v>
      </c>
      <c r="D59" s="18"/>
      <c r="E59" s="13"/>
      <c r="F59" s="13"/>
      <c r="G59" s="196"/>
      <c r="H59" s="16"/>
      <c r="I59" s="16"/>
    </row>
    <row r="60" spans="1:9" s="15" customFormat="1" x14ac:dyDescent="0.25">
      <c r="A60" s="4" t="s">
        <v>72</v>
      </c>
      <c r="B60" s="195">
        <v>5755</v>
      </c>
      <c r="D60" s="16"/>
      <c r="E60" s="13"/>
      <c r="F60" s="13"/>
      <c r="G60" s="196"/>
      <c r="H60" s="16"/>
      <c r="I60" s="16"/>
    </row>
    <row r="61" spans="1:9" s="15" customFormat="1" x14ac:dyDescent="0.25">
      <c r="A61" s="4" t="s">
        <v>162</v>
      </c>
      <c r="B61" s="195">
        <v>2618</v>
      </c>
      <c r="D61" s="16"/>
      <c r="E61" s="13"/>
      <c r="F61" s="13"/>
      <c r="G61" s="196"/>
      <c r="H61" s="16"/>
      <c r="I61" s="16"/>
    </row>
    <row r="62" spans="1:9" s="15" customFormat="1" x14ac:dyDescent="0.25">
      <c r="A62" s="4" t="s">
        <v>44</v>
      </c>
      <c r="B62" s="195">
        <v>9121</v>
      </c>
      <c r="D62" s="16"/>
      <c r="E62" s="13"/>
      <c r="F62" s="13"/>
      <c r="G62" s="196"/>
      <c r="H62" s="16"/>
      <c r="I62" s="16"/>
    </row>
    <row r="63" spans="1:9" s="15" customFormat="1" x14ac:dyDescent="0.25">
      <c r="A63" s="4" t="s">
        <v>22</v>
      </c>
      <c r="B63" s="195">
        <v>846</v>
      </c>
      <c r="D63" s="16"/>
      <c r="E63" s="13"/>
      <c r="F63" s="13"/>
      <c r="G63" s="196"/>
      <c r="H63" s="16"/>
      <c r="I63" s="16"/>
    </row>
    <row r="64" spans="1:9" s="15" customFormat="1" x14ac:dyDescent="0.25">
      <c r="A64" s="4" t="s">
        <v>53</v>
      </c>
      <c r="B64" s="195">
        <v>1426</v>
      </c>
      <c r="D64" s="16"/>
      <c r="E64" s="13"/>
      <c r="F64" s="13"/>
      <c r="G64" s="196"/>
      <c r="H64" s="16"/>
      <c r="I64" s="16"/>
    </row>
    <row r="65" spans="1:9" s="15" customFormat="1" x14ac:dyDescent="0.25">
      <c r="A65" s="4" t="s">
        <v>66</v>
      </c>
      <c r="B65" s="19">
        <v>666</v>
      </c>
      <c r="D65" s="16"/>
      <c r="E65" s="13"/>
      <c r="F65" s="13"/>
      <c r="G65" s="196"/>
      <c r="H65" s="16"/>
      <c r="I65" s="16"/>
    </row>
    <row r="66" spans="1:9" x14ac:dyDescent="0.25">
      <c r="A66" s="21" t="s">
        <v>50</v>
      </c>
      <c r="B66" s="19">
        <v>8185</v>
      </c>
      <c r="E66" s="9"/>
      <c r="F66" s="9"/>
      <c r="G66" s="10"/>
      <c r="H66" s="8"/>
      <c r="I66" s="8"/>
    </row>
    <row r="67" spans="1:9" x14ac:dyDescent="0.25">
      <c r="A67" s="75" t="s">
        <v>48</v>
      </c>
      <c r="B67" s="187">
        <v>44045</v>
      </c>
      <c r="E67" s="9"/>
      <c r="F67" s="9"/>
      <c r="G67" s="10"/>
      <c r="H67" s="8"/>
      <c r="I67" s="8"/>
    </row>
    <row r="68" spans="1:9" x14ac:dyDescent="0.25">
      <c r="A68" s="16"/>
      <c r="B68" s="189"/>
      <c r="C68" s="16"/>
      <c r="E68" s="9"/>
      <c r="F68" s="9"/>
      <c r="G68" s="10"/>
      <c r="H68" s="8"/>
      <c r="I68" s="8"/>
    </row>
    <row r="69" spans="1:9" x14ac:dyDescent="0.25">
      <c r="A69" s="79" t="s">
        <v>57</v>
      </c>
      <c r="B69" s="191"/>
      <c r="E69" s="9"/>
      <c r="F69" s="9"/>
      <c r="G69" s="10"/>
      <c r="H69" s="8"/>
      <c r="I69" s="8"/>
    </row>
    <row r="70" spans="1:9" x14ac:dyDescent="0.25">
      <c r="E70" s="9"/>
      <c r="F70" s="9"/>
      <c r="G70" s="10"/>
      <c r="H70" s="8"/>
      <c r="I70" s="8"/>
    </row>
    <row r="71" spans="1:9" x14ac:dyDescent="0.25">
      <c r="E71" s="9"/>
      <c r="F71" s="9"/>
      <c r="G71" s="10"/>
      <c r="H71" s="8"/>
      <c r="I71" s="8"/>
    </row>
    <row r="72" spans="1:9" x14ac:dyDescent="0.25">
      <c r="E72" s="9"/>
      <c r="F72" s="9"/>
      <c r="G72" s="10"/>
      <c r="H72" s="8"/>
      <c r="I72" s="8"/>
    </row>
    <row r="73" spans="1:9" x14ac:dyDescent="0.25">
      <c r="E73" s="9"/>
      <c r="F73" s="9"/>
      <c r="G73" s="10"/>
      <c r="H73" s="8"/>
      <c r="I73" s="8"/>
    </row>
    <row r="74" spans="1:9" x14ac:dyDescent="0.25">
      <c r="E74" s="9"/>
      <c r="F74" s="9"/>
      <c r="G74" s="10"/>
      <c r="H74" s="8"/>
      <c r="I74" s="8"/>
    </row>
    <row r="75" spans="1:9" x14ac:dyDescent="0.25">
      <c r="E75" s="9"/>
      <c r="F75" s="9"/>
      <c r="G75" s="10"/>
      <c r="H75" s="8"/>
      <c r="I75" s="8"/>
    </row>
    <row r="76" spans="1:9" x14ac:dyDescent="0.25">
      <c r="E76" s="9"/>
      <c r="F76" s="9"/>
      <c r="G76" s="10"/>
      <c r="H76" s="8"/>
      <c r="I76" s="8"/>
    </row>
    <row r="77" spans="1:9" x14ac:dyDescent="0.25">
      <c r="E77" s="9"/>
      <c r="F77" s="9"/>
      <c r="G77" s="10"/>
      <c r="H77" s="8"/>
      <c r="I77" s="8"/>
    </row>
    <row r="78" spans="1:9" x14ac:dyDescent="0.25">
      <c r="E78" s="9"/>
      <c r="F78" s="9"/>
      <c r="G78" s="10"/>
      <c r="H78" s="8"/>
      <c r="I78" s="8"/>
    </row>
    <row r="79" spans="1:9" x14ac:dyDescent="0.25">
      <c r="E79" s="9"/>
      <c r="F79" s="9"/>
      <c r="G79" s="10"/>
      <c r="H79" s="8"/>
      <c r="I79" s="8"/>
    </row>
    <row r="80" spans="1:9" x14ac:dyDescent="0.25">
      <c r="E80" s="9"/>
      <c r="F80" s="9"/>
      <c r="G80" s="10"/>
      <c r="H80" s="8"/>
      <c r="I80" s="8"/>
    </row>
    <row r="81" spans="5:9" x14ac:dyDescent="0.25">
      <c r="E81" s="9"/>
      <c r="F81" s="9"/>
      <c r="G81" s="10"/>
      <c r="H81" s="8"/>
      <c r="I81" s="8"/>
    </row>
    <row r="82" spans="5:9" x14ac:dyDescent="0.25">
      <c r="E82" s="9"/>
      <c r="F82" s="9"/>
      <c r="G82" s="10"/>
      <c r="H82" s="8"/>
      <c r="I82" s="8"/>
    </row>
    <row r="83" spans="5:9" x14ac:dyDescent="0.25">
      <c r="E83" s="9"/>
      <c r="F83" s="9"/>
      <c r="G83" s="10"/>
      <c r="H83" s="8"/>
      <c r="I83" s="8"/>
    </row>
    <row r="84" spans="5:9" x14ac:dyDescent="0.25">
      <c r="E84" s="9"/>
      <c r="F84" s="9"/>
      <c r="G84" s="10"/>
      <c r="H84" s="8"/>
      <c r="I84" s="8"/>
    </row>
    <row r="85" spans="5:9" x14ac:dyDescent="0.25">
      <c r="E85" s="9"/>
      <c r="F85" s="9"/>
      <c r="G85" s="10"/>
      <c r="H85" s="8"/>
      <c r="I85" s="8"/>
    </row>
    <row r="86" spans="5:9" x14ac:dyDescent="0.25">
      <c r="E86" s="9"/>
      <c r="F86" s="9"/>
      <c r="G86" s="10"/>
      <c r="H86" s="8"/>
      <c r="I86" s="8"/>
    </row>
    <row r="87" spans="5:9" x14ac:dyDescent="0.25">
      <c r="E87" s="9"/>
      <c r="F87" s="9"/>
      <c r="G87" s="10"/>
      <c r="H87" s="8"/>
      <c r="I87" s="8"/>
    </row>
    <row r="88" spans="5:9" x14ac:dyDescent="0.25">
      <c r="E88" s="9"/>
      <c r="F88" s="9"/>
      <c r="G88" s="10"/>
      <c r="H88" s="8"/>
      <c r="I88" s="8"/>
    </row>
    <row r="89" spans="5:9" x14ac:dyDescent="0.25">
      <c r="E89" s="9"/>
      <c r="F89" s="9"/>
      <c r="G89" s="10"/>
      <c r="H89" s="8"/>
      <c r="I89" s="8"/>
    </row>
    <row r="90" spans="5:9" x14ac:dyDescent="0.25">
      <c r="E90" s="9"/>
      <c r="F90" s="9"/>
      <c r="G90" s="10"/>
      <c r="H90" s="8"/>
      <c r="I90" s="8"/>
    </row>
    <row r="91" spans="5:9" x14ac:dyDescent="0.25">
      <c r="E91" s="9"/>
      <c r="F91" s="9"/>
      <c r="G91" s="10"/>
      <c r="H91" s="8"/>
      <c r="I91" s="8"/>
    </row>
    <row r="92" spans="5:9" x14ac:dyDescent="0.25">
      <c r="E92" s="9"/>
      <c r="F92" s="9"/>
      <c r="G92" s="10"/>
      <c r="H92" s="8"/>
      <c r="I92" s="8"/>
    </row>
    <row r="93" spans="5:9" x14ac:dyDescent="0.25">
      <c r="E93" s="9"/>
      <c r="F93" s="9"/>
      <c r="G93" s="10"/>
      <c r="H93" s="8"/>
      <c r="I93" s="8"/>
    </row>
    <row r="94" spans="5:9" x14ac:dyDescent="0.25">
      <c r="E94" s="9"/>
      <c r="F94" s="9"/>
      <c r="G94" s="10"/>
      <c r="H94" s="8"/>
      <c r="I94" s="8"/>
    </row>
    <row r="95" spans="5:9" x14ac:dyDescent="0.25">
      <c r="E95" s="9"/>
      <c r="F95" s="9"/>
      <c r="G95" s="10"/>
      <c r="H95" s="8"/>
      <c r="I95" s="8"/>
    </row>
    <row r="96" spans="5:9" x14ac:dyDescent="0.25">
      <c r="E96" s="9"/>
      <c r="F96" s="9"/>
      <c r="G96" s="10"/>
      <c r="H96" s="8"/>
      <c r="I96" s="8"/>
    </row>
    <row r="97" spans="5:9" x14ac:dyDescent="0.25">
      <c r="E97" s="9"/>
      <c r="F97" s="9"/>
      <c r="G97" s="10"/>
      <c r="H97" s="8"/>
      <c r="I97" s="8"/>
    </row>
    <row r="98" spans="5:9" x14ac:dyDescent="0.25">
      <c r="E98" s="9"/>
      <c r="F98" s="9"/>
      <c r="G98" s="10"/>
      <c r="H98" s="8"/>
      <c r="I98" s="8"/>
    </row>
    <row r="99" spans="5:9" x14ac:dyDescent="0.25">
      <c r="E99" s="9"/>
      <c r="F99" s="9"/>
      <c r="G99" s="10"/>
      <c r="H99" s="8"/>
      <c r="I99" s="8"/>
    </row>
    <row r="100" spans="5:9" x14ac:dyDescent="0.25">
      <c r="E100" s="9"/>
      <c r="F100" s="9"/>
      <c r="G100" s="10"/>
      <c r="H100" s="8"/>
      <c r="I100" s="8"/>
    </row>
    <row r="101" spans="5:9" x14ac:dyDescent="0.25">
      <c r="E101" s="9"/>
      <c r="F101" s="9"/>
      <c r="G101" s="10"/>
      <c r="H101" s="8"/>
      <c r="I101" s="8"/>
    </row>
    <row r="102" spans="5:9" x14ac:dyDescent="0.25">
      <c r="E102" s="9"/>
      <c r="F102" s="9"/>
      <c r="G102" s="10"/>
      <c r="H102" s="8"/>
      <c r="I102" s="8"/>
    </row>
    <row r="103" spans="5:9" x14ac:dyDescent="0.25">
      <c r="E103" s="9"/>
      <c r="F103" s="9"/>
      <c r="G103" s="10"/>
      <c r="H103" s="8"/>
      <c r="I103" s="8"/>
    </row>
    <row r="104" spans="5:9" x14ac:dyDescent="0.25">
      <c r="E104" s="9"/>
      <c r="F104" s="9"/>
      <c r="G104" s="10"/>
      <c r="H104" s="8"/>
      <c r="I104" s="8"/>
    </row>
    <row r="105" spans="5:9" x14ac:dyDescent="0.25">
      <c r="E105" s="9"/>
      <c r="F105" s="9"/>
      <c r="G105" s="10"/>
      <c r="H105" s="8"/>
      <c r="I105" s="8"/>
    </row>
    <row r="106" spans="5:9" x14ac:dyDescent="0.25">
      <c r="E106" s="9"/>
      <c r="F106" s="9"/>
      <c r="G106" s="10"/>
      <c r="H106" s="8"/>
      <c r="I106" s="8"/>
    </row>
    <row r="107" spans="5:9" x14ac:dyDescent="0.25">
      <c r="E107" s="9"/>
      <c r="F107" s="9"/>
      <c r="G107" s="10"/>
      <c r="H107" s="8"/>
      <c r="I107" s="8"/>
    </row>
    <row r="108" spans="5:9" x14ac:dyDescent="0.25">
      <c r="E108" s="9"/>
      <c r="F108" s="9"/>
      <c r="G108" s="10"/>
      <c r="H108" s="8"/>
      <c r="I108" s="8"/>
    </row>
    <row r="109" spans="5:9" x14ac:dyDescent="0.25">
      <c r="E109" s="9"/>
      <c r="F109" s="9"/>
      <c r="G109" s="10"/>
      <c r="H109" s="8"/>
      <c r="I109" s="8"/>
    </row>
    <row r="110" spans="5:9" x14ac:dyDescent="0.25">
      <c r="E110" s="9"/>
      <c r="F110" s="9"/>
      <c r="G110" s="10"/>
      <c r="H110" s="8"/>
      <c r="I110" s="8"/>
    </row>
    <row r="111" spans="5:9" x14ac:dyDescent="0.25">
      <c r="E111" s="9"/>
      <c r="F111" s="9"/>
      <c r="G111" s="10"/>
      <c r="H111" s="8"/>
      <c r="I111" s="8"/>
    </row>
    <row r="112" spans="5:9" x14ac:dyDescent="0.25">
      <c r="E112" s="9"/>
      <c r="F112" s="9"/>
      <c r="G112" s="10"/>
      <c r="H112" s="8"/>
      <c r="I112" s="8"/>
    </row>
    <row r="113" spans="5:9" x14ac:dyDescent="0.25">
      <c r="E113" s="9"/>
      <c r="F113" s="9"/>
      <c r="G113" s="10"/>
      <c r="H113" s="8"/>
      <c r="I113" s="8"/>
    </row>
    <row r="114" spans="5:9" x14ac:dyDescent="0.25">
      <c r="E114" s="9"/>
      <c r="F114" s="9"/>
      <c r="G114" s="10"/>
      <c r="H114" s="8"/>
      <c r="I114" s="8"/>
    </row>
    <row r="115" spans="5:9" x14ac:dyDescent="0.25">
      <c r="E115" s="9"/>
      <c r="F115" s="9"/>
      <c r="G115" s="10"/>
      <c r="H115" s="8"/>
      <c r="I115" s="8"/>
    </row>
    <row r="116" spans="5:9" x14ac:dyDescent="0.25">
      <c r="E116" s="9"/>
      <c r="F116" s="9"/>
      <c r="G116" s="10"/>
      <c r="H116" s="8"/>
      <c r="I116" s="8"/>
    </row>
    <row r="117" spans="5:9" x14ac:dyDescent="0.25">
      <c r="E117" s="9"/>
      <c r="F117" s="9"/>
      <c r="G117" s="10"/>
      <c r="H117" s="8"/>
      <c r="I117" s="8"/>
    </row>
    <row r="118" spans="5:9" x14ac:dyDescent="0.25">
      <c r="E118" s="9"/>
      <c r="F118" s="9"/>
      <c r="G118" s="10"/>
      <c r="H118" s="8"/>
      <c r="I118" s="8"/>
    </row>
    <row r="119" spans="5:9" x14ac:dyDescent="0.25">
      <c r="E119" s="9"/>
      <c r="F119" s="9"/>
      <c r="G119" s="10"/>
      <c r="H119" s="8"/>
      <c r="I119" s="8"/>
    </row>
    <row r="120" spans="5:9" x14ac:dyDescent="0.25">
      <c r="E120" s="9"/>
      <c r="F120" s="9"/>
      <c r="G120" s="10"/>
      <c r="H120" s="8"/>
      <c r="I120" s="8"/>
    </row>
    <row r="121" spans="5:9" x14ac:dyDescent="0.25">
      <c r="E121" s="9"/>
      <c r="F121" s="9"/>
      <c r="G121" s="10"/>
      <c r="H121" s="8"/>
      <c r="I121" s="8"/>
    </row>
    <row r="122" spans="5:9" x14ac:dyDescent="0.25">
      <c r="E122" s="9"/>
      <c r="F122" s="9"/>
      <c r="G122" s="10"/>
      <c r="H122" s="8"/>
      <c r="I122" s="8"/>
    </row>
    <row r="123" spans="5:9" x14ac:dyDescent="0.25">
      <c r="E123" s="9"/>
      <c r="F123" s="9"/>
      <c r="G123" s="10"/>
      <c r="H123" s="8"/>
      <c r="I123" s="8"/>
    </row>
    <row r="124" spans="5:9" x14ac:dyDescent="0.25">
      <c r="E124" s="9"/>
      <c r="F124" s="9"/>
      <c r="G124" s="10"/>
      <c r="H124" s="8"/>
      <c r="I124" s="8"/>
    </row>
    <row r="125" spans="5:9" x14ac:dyDescent="0.25">
      <c r="E125" s="9"/>
      <c r="F125" s="9"/>
      <c r="G125" s="10"/>
      <c r="H125" s="8"/>
      <c r="I125" s="8"/>
    </row>
    <row r="126" spans="5:9" x14ac:dyDescent="0.25">
      <c r="E126" s="9"/>
      <c r="F126" s="9"/>
      <c r="G126" s="10"/>
      <c r="H126" s="8"/>
      <c r="I126" s="8"/>
    </row>
    <row r="127" spans="5:9" x14ac:dyDescent="0.25">
      <c r="E127" s="9"/>
      <c r="F127" s="9"/>
      <c r="G127" s="10"/>
      <c r="H127" s="8"/>
      <c r="I127" s="8"/>
    </row>
    <row r="128" spans="5:9" x14ac:dyDescent="0.25">
      <c r="E128" s="9"/>
      <c r="F128" s="9"/>
      <c r="G128" s="10"/>
      <c r="H128" s="8"/>
      <c r="I128" s="8"/>
    </row>
    <row r="129" spans="5:9" x14ac:dyDescent="0.25">
      <c r="E129" s="9"/>
      <c r="F129" s="9"/>
      <c r="G129" s="10"/>
      <c r="H129" s="8"/>
      <c r="I129" s="8"/>
    </row>
    <row r="130" spans="5:9" x14ac:dyDescent="0.25">
      <c r="E130" s="9"/>
      <c r="F130" s="9"/>
      <c r="G130" s="10"/>
      <c r="H130" s="8"/>
      <c r="I130" s="8"/>
    </row>
    <row r="131" spans="5:9" x14ac:dyDescent="0.25">
      <c r="E131" s="9"/>
      <c r="F131" s="9"/>
      <c r="G131" s="10"/>
      <c r="H131" s="8"/>
      <c r="I131" s="8"/>
    </row>
    <row r="132" spans="5:9" x14ac:dyDescent="0.25">
      <c r="E132" s="9"/>
      <c r="F132" s="9"/>
      <c r="G132" s="10"/>
      <c r="H132" s="8"/>
      <c r="I132" s="8"/>
    </row>
    <row r="133" spans="5:9" x14ac:dyDescent="0.25">
      <c r="E133" s="9"/>
      <c r="F133" s="9"/>
      <c r="G133" s="10"/>
      <c r="H133" s="8"/>
      <c r="I133" s="8"/>
    </row>
    <row r="134" spans="5:9" x14ac:dyDescent="0.25">
      <c r="E134" s="9"/>
      <c r="F134" s="9"/>
      <c r="G134" s="10"/>
      <c r="H134" s="8"/>
      <c r="I134" s="8"/>
    </row>
    <row r="135" spans="5:9" x14ac:dyDescent="0.25">
      <c r="E135" s="9"/>
      <c r="F135" s="9"/>
      <c r="G135" s="10"/>
      <c r="H135" s="8"/>
      <c r="I135" s="8"/>
    </row>
    <row r="136" spans="5:9" x14ac:dyDescent="0.25">
      <c r="E136" s="9"/>
      <c r="F136" s="9"/>
      <c r="G136" s="10"/>
      <c r="H136" s="8"/>
      <c r="I136" s="8"/>
    </row>
    <row r="137" spans="5:9" x14ac:dyDescent="0.25">
      <c r="E137" s="9"/>
      <c r="F137" s="9"/>
      <c r="G137" s="10"/>
      <c r="H137" s="8"/>
      <c r="I137" s="8"/>
    </row>
    <row r="138" spans="5:9" x14ac:dyDescent="0.25">
      <c r="E138" s="9"/>
      <c r="F138" s="9"/>
      <c r="G138" s="10"/>
      <c r="H138" s="8"/>
      <c r="I138" s="8"/>
    </row>
    <row r="139" spans="5:9" x14ac:dyDescent="0.25">
      <c r="E139" s="9"/>
      <c r="F139" s="9"/>
      <c r="G139" s="10"/>
      <c r="H139" s="8"/>
      <c r="I139" s="8"/>
    </row>
    <row r="140" spans="5:9" x14ac:dyDescent="0.25">
      <c r="E140" s="82"/>
      <c r="F140" s="83"/>
      <c r="G140" s="10"/>
      <c r="H140" s="8"/>
      <c r="I140" s="8"/>
    </row>
    <row r="141" spans="5:9" x14ac:dyDescent="0.25">
      <c r="E141" s="6"/>
      <c r="F141" s="5"/>
    </row>
    <row r="161" spans="1:10" s="1" customFormat="1" x14ac:dyDescent="0.25">
      <c r="A161" s="15"/>
      <c r="B161" s="188"/>
      <c r="C161" s="15"/>
      <c r="D161" s="8"/>
      <c r="E161"/>
      <c r="F161" s="5"/>
      <c r="H161"/>
      <c r="I161"/>
      <c r="J161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"/>
  <sheetViews>
    <sheetView topLeftCell="A43" workbookViewId="0">
      <selection activeCell="J64" sqref="J64"/>
    </sheetView>
  </sheetViews>
  <sheetFormatPr defaultRowHeight="15" x14ac:dyDescent="0.25"/>
  <cols>
    <col min="1" max="1" width="32" style="15" customWidth="1"/>
    <col min="2" max="8" width="9.140625" style="15"/>
    <col min="9" max="9" width="7.5703125" style="8" customWidth="1"/>
    <col min="10" max="11" width="7.5703125" customWidth="1"/>
    <col min="12" max="12" width="7.5703125" style="1" customWidth="1"/>
    <col min="13" max="22" width="7.5703125" customWidth="1"/>
  </cols>
  <sheetData>
    <row r="1" spans="1:14" ht="26.25" customHeight="1" x14ac:dyDescent="0.25">
      <c r="A1" s="203" t="s">
        <v>59</v>
      </c>
      <c r="B1" s="215"/>
      <c r="C1" s="215"/>
      <c r="D1" s="215"/>
      <c r="E1" s="215"/>
      <c r="F1" s="215"/>
      <c r="G1" s="215"/>
      <c r="H1" s="215"/>
    </row>
    <row r="2" spans="1:14" ht="36.75" customHeight="1" x14ac:dyDescent="0.3">
      <c r="A2" s="209" t="s">
        <v>150</v>
      </c>
      <c r="B2" s="217"/>
      <c r="C2" s="217"/>
      <c r="D2" s="217"/>
      <c r="E2" s="217"/>
      <c r="F2" s="217"/>
      <c r="G2" s="217"/>
      <c r="H2" s="217"/>
    </row>
    <row r="3" spans="1:14" x14ac:dyDescent="0.25">
      <c r="A3" s="211" t="s">
        <v>97</v>
      </c>
      <c r="B3" s="216"/>
      <c r="C3" s="216"/>
      <c r="D3" s="216"/>
      <c r="E3" s="216"/>
      <c r="F3" s="216"/>
      <c r="G3" s="216"/>
      <c r="H3" s="216"/>
      <c r="I3" s="12"/>
      <c r="M3" s="1"/>
    </row>
    <row r="4" spans="1:14" ht="6.75" customHeight="1" x14ac:dyDescent="0.25">
      <c r="A4" s="25"/>
      <c r="B4" s="26"/>
      <c r="C4" s="26"/>
      <c r="D4" s="26"/>
      <c r="E4" s="26"/>
      <c r="F4" s="26"/>
      <c r="G4" s="26"/>
      <c r="H4" s="26"/>
      <c r="I4" s="12"/>
      <c r="M4" s="1"/>
    </row>
    <row r="5" spans="1:14" x14ac:dyDescent="0.25">
      <c r="A5" s="27" t="s">
        <v>0</v>
      </c>
      <c r="B5" s="27">
        <v>2009</v>
      </c>
      <c r="C5" s="27">
        <v>2010</v>
      </c>
      <c r="D5" s="27">
        <v>2011</v>
      </c>
      <c r="E5" s="27">
        <v>2012</v>
      </c>
      <c r="F5" s="27">
        <v>2013</v>
      </c>
      <c r="G5" s="27">
        <v>2014</v>
      </c>
      <c r="H5" s="28" t="s">
        <v>63</v>
      </c>
      <c r="K5" s="8"/>
      <c r="L5" s="12"/>
      <c r="M5" s="8"/>
      <c r="N5" s="8"/>
    </row>
    <row r="6" spans="1:14" ht="14.25" customHeight="1" x14ac:dyDescent="0.25">
      <c r="A6" s="4"/>
      <c r="B6" s="212" t="s">
        <v>1</v>
      </c>
      <c r="C6" s="213"/>
      <c r="D6" s="213"/>
      <c r="E6" s="213"/>
      <c r="F6" s="213"/>
      <c r="G6" s="213"/>
      <c r="H6" s="214"/>
      <c r="K6" s="7"/>
      <c r="L6" s="7"/>
      <c r="M6" s="8"/>
      <c r="N6" s="8"/>
    </row>
    <row r="7" spans="1:14" ht="14.45" customHeight="1" x14ac:dyDescent="0.25">
      <c r="A7" s="38" t="s">
        <v>67</v>
      </c>
      <c r="B7" s="89"/>
      <c r="C7" s="90"/>
      <c r="D7" s="90"/>
      <c r="E7" s="90"/>
      <c r="F7" s="91"/>
      <c r="G7" s="91"/>
      <c r="H7" s="92"/>
      <c r="K7" s="10"/>
      <c r="L7" s="10"/>
      <c r="M7" s="8"/>
      <c r="N7" s="8"/>
    </row>
    <row r="8" spans="1:14" ht="14.45" customHeight="1" x14ac:dyDescent="0.25">
      <c r="A8" s="34" t="s">
        <v>2</v>
      </c>
      <c r="B8" s="93">
        <v>1299</v>
      </c>
      <c r="C8" s="36">
        <v>1714</v>
      </c>
      <c r="D8" s="36">
        <v>2009</v>
      </c>
      <c r="E8" s="36">
        <v>2145</v>
      </c>
      <c r="F8" s="36">
        <v>2614</v>
      </c>
      <c r="G8" s="36">
        <v>3054</v>
      </c>
      <c r="H8" s="94">
        <v>3524</v>
      </c>
      <c r="K8" s="10"/>
      <c r="L8" s="10"/>
      <c r="M8" s="8"/>
      <c r="N8" s="8"/>
    </row>
    <row r="9" spans="1:14" ht="14.45" customHeight="1" x14ac:dyDescent="0.25">
      <c r="A9" s="34" t="s">
        <v>3</v>
      </c>
      <c r="B9" s="93">
        <v>161</v>
      </c>
      <c r="C9" s="36">
        <v>277</v>
      </c>
      <c r="D9" s="36">
        <v>378</v>
      </c>
      <c r="E9" s="36">
        <v>384</v>
      </c>
      <c r="F9" s="36">
        <v>470</v>
      </c>
      <c r="G9" s="36">
        <v>614</v>
      </c>
      <c r="H9" s="94">
        <v>806</v>
      </c>
      <c r="K9" s="10"/>
      <c r="L9" s="10"/>
      <c r="M9" s="8"/>
      <c r="N9" s="8"/>
    </row>
    <row r="10" spans="1:14" ht="14.45" customHeight="1" x14ac:dyDescent="0.25">
      <c r="A10" s="34" t="s">
        <v>4</v>
      </c>
      <c r="B10" s="93">
        <v>225</v>
      </c>
      <c r="C10" s="36">
        <v>245</v>
      </c>
      <c r="D10" s="36">
        <v>249</v>
      </c>
      <c r="E10" s="36">
        <v>262.5</v>
      </c>
      <c r="F10" s="36">
        <v>396</v>
      </c>
      <c r="G10" s="36">
        <v>443</v>
      </c>
      <c r="H10" s="94">
        <v>562</v>
      </c>
      <c r="K10" s="10"/>
      <c r="L10" s="10"/>
      <c r="M10" s="8"/>
      <c r="N10" s="8"/>
    </row>
    <row r="11" spans="1:14" ht="14.45" customHeight="1" x14ac:dyDescent="0.25">
      <c r="A11" s="34" t="s">
        <v>5</v>
      </c>
      <c r="B11" s="93">
        <v>575</v>
      </c>
      <c r="C11" s="36">
        <v>659</v>
      </c>
      <c r="D11" s="36">
        <v>555</v>
      </c>
      <c r="E11" s="36">
        <v>835</v>
      </c>
      <c r="F11" s="36">
        <v>999</v>
      </c>
      <c r="G11" s="36">
        <v>1275</v>
      </c>
      <c r="H11" s="94">
        <v>1427</v>
      </c>
      <c r="K11" s="10"/>
      <c r="L11" s="10"/>
      <c r="M11" s="8"/>
      <c r="N11" s="8"/>
    </row>
    <row r="12" spans="1:14" ht="14.45" customHeight="1" x14ac:dyDescent="0.25">
      <c r="A12" s="34" t="s">
        <v>6</v>
      </c>
      <c r="B12" s="93">
        <v>61</v>
      </c>
      <c r="C12" s="36">
        <v>89</v>
      </c>
      <c r="D12" s="36">
        <v>171</v>
      </c>
      <c r="E12" s="36">
        <v>92</v>
      </c>
      <c r="F12" s="36">
        <v>169</v>
      </c>
      <c r="G12" s="36">
        <v>164</v>
      </c>
      <c r="H12" s="94">
        <v>247</v>
      </c>
      <c r="K12" s="10"/>
      <c r="L12" s="10"/>
      <c r="M12" s="8"/>
      <c r="N12" s="8"/>
    </row>
    <row r="13" spans="1:14" ht="14.45" customHeight="1" x14ac:dyDescent="0.25">
      <c r="A13" s="34" t="s">
        <v>70</v>
      </c>
      <c r="B13" s="93">
        <v>13</v>
      </c>
      <c r="C13" s="36">
        <v>30</v>
      </c>
      <c r="D13" s="36">
        <v>34</v>
      </c>
      <c r="E13" s="36">
        <v>31</v>
      </c>
      <c r="F13" s="36">
        <v>30</v>
      </c>
      <c r="G13" s="36">
        <v>0</v>
      </c>
      <c r="H13" s="94">
        <v>57</v>
      </c>
      <c r="K13" s="10"/>
      <c r="L13" s="10"/>
      <c r="M13" s="8"/>
      <c r="N13" s="8"/>
    </row>
    <row r="14" spans="1:14" ht="14.45" customHeight="1" x14ac:dyDescent="0.25">
      <c r="A14" s="136" t="s">
        <v>68</v>
      </c>
      <c r="B14" s="95">
        <v>2334</v>
      </c>
      <c r="C14" s="37">
        <v>3014</v>
      </c>
      <c r="D14" s="37">
        <v>3396</v>
      </c>
      <c r="E14" s="37">
        <v>3749.5</v>
      </c>
      <c r="F14" s="37">
        <v>4678</v>
      </c>
      <c r="G14" s="37">
        <v>5550</v>
      </c>
      <c r="H14" s="96">
        <f>SUM(H8:H13)</f>
        <v>6623</v>
      </c>
      <c r="K14" s="10"/>
      <c r="L14" s="10"/>
      <c r="M14" s="8"/>
      <c r="N14" s="8"/>
    </row>
    <row r="15" spans="1:14" ht="14.45" customHeight="1" x14ac:dyDescent="0.25">
      <c r="A15" s="47" t="s">
        <v>69</v>
      </c>
      <c r="B15" s="97"/>
      <c r="C15" s="56"/>
      <c r="D15" s="56"/>
      <c r="E15" s="56"/>
      <c r="F15" s="98"/>
      <c r="G15" s="98"/>
      <c r="H15" s="99"/>
      <c r="K15" s="10"/>
      <c r="L15" s="10"/>
      <c r="M15" s="8"/>
      <c r="N15" s="8"/>
    </row>
    <row r="16" spans="1:14" ht="14.45" customHeight="1" x14ac:dyDescent="0.25">
      <c r="A16" s="45" t="s">
        <v>7</v>
      </c>
      <c r="B16" s="97">
        <v>610</v>
      </c>
      <c r="C16" s="56">
        <v>516</v>
      </c>
      <c r="D16" s="56">
        <v>664</v>
      </c>
      <c r="E16" s="56">
        <v>652.5</v>
      </c>
      <c r="F16" s="56">
        <v>793</v>
      </c>
      <c r="G16" s="56">
        <v>792</v>
      </c>
      <c r="H16" s="100">
        <v>1064</v>
      </c>
      <c r="K16" s="10"/>
      <c r="L16" s="10"/>
      <c r="M16" s="8"/>
      <c r="N16" s="8"/>
    </row>
    <row r="17" spans="1:14" ht="14.45" customHeight="1" x14ac:dyDescent="0.25">
      <c r="A17" s="45" t="s">
        <v>8</v>
      </c>
      <c r="B17" s="97">
        <v>287</v>
      </c>
      <c r="C17" s="56">
        <v>255</v>
      </c>
      <c r="D17" s="56">
        <v>455</v>
      </c>
      <c r="E17" s="56">
        <v>442</v>
      </c>
      <c r="F17" s="56">
        <v>669</v>
      </c>
      <c r="G17" s="56">
        <v>1110</v>
      </c>
      <c r="H17" s="100">
        <v>1675</v>
      </c>
      <c r="K17" s="10"/>
      <c r="L17" s="10"/>
      <c r="M17" s="8"/>
      <c r="N17" s="8"/>
    </row>
    <row r="18" spans="1:14" ht="14.45" customHeight="1" x14ac:dyDescent="0.25">
      <c r="A18" s="45" t="s">
        <v>9</v>
      </c>
      <c r="B18" s="97">
        <v>255</v>
      </c>
      <c r="C18" s="56">
        <v>303</v>
      </c>
      <c r="D18" s="56">
        <v>334</v>
      </c>
      <c r="E18" s="56">
        <v>460.5</v>
      </c>
      <c r="F18" s="56">
        <v>580</v>
      </c>
      <c r="G18" s="56">
        <v>832</v>
      </c>
      <c r="H18" s="100">
        <v>1075</v>
      </c>
      <c r="K18" s="10"/>
      <c r="L18" s="10"/>
      <c r="M18" s="8"/>
      <c r="N18" s="8"/>
    </row>
    <row r="19" spans="1:14" ht="14.45" customHeight="1" x14ac:dyDescent="0.25">
      <c r="A19" s="45" t="s">
        <v>10</v>
      </c>
      <c r="B19" s="97">
        <v>297</v>
      </c>
      <c r="C19" s="56">
        <v>225</v>
      </c>
      <c r="D19" s="56">
        <v>277</v>
      </c>
      <c r="E19" s="56">
        <v>365</v>
      </c>
      <c r="F19" s="56">
        <v>487</v>
      </c>
      <c r="G19" s="56">
        <v>530</v>
      </c>
      <c r="H19" s="101">
        <v>689</v>
      </c>
      <c r="K19" s="9"/>
      <c r="L19" s="10"/>
      <c r="M19" s="8"/>
      <c r="N19" s="8"/>
    </row>
    <row r="20" spans="1:14" ht="14.45" customHeight="1" x14ac:dyDescent="0.25">
      <c r="A20" s="45" t="s">
        <v>11</v>
      </c>
      <c r="B20" s="97">
        <v>283</v>
      </c>
      <c r="C20" s="56">
        <v>235</v>
      </c>
      <c r="D20" s="56">
        <v>356</v>
      </c>
      <c r="E20" s="56">
        <v>406.5</v>
      </c>
      <c r="F20" s="56">
        <v>514</v>
      </c>
      <c r="G20" s="56">
        <v>585</v>
      </c>
      <c r="H20" s="101">
        <v>895</v>
      </c>
      <c r="K20" s="9"/>
      <c r="L20" s="10"/>
      <c r="M20" s="8"/>
      <c r="N20" s="8"/>
    </row>
    <row r="21" spans="1:14" ht="14.45" customHeight="1" x14ac:dyDescent="0.25">
      <c r="A21" s="45" t="s">
        <v>71</v>
      </c>
      <c r="B21" s="97">
        <v>134</v>
      </c>
      <c r="C21" s="56">
        <v>293</v>
      </c>
      <c r="D21" s="56">
        <v>392</v>
      </c>
      <c r="E21" s="56">
        <v>699</v>
      </c>
      <c r="F21" s="56">
        <v>927</v>
      </c>
      <c r="G21" s="56">
        <v>0</v>
      </c>
      <c r="H21" s="100">
        <v>1623</v>
      </c>
      <c r="K21" s="9"/>
      <c r="L21" s="10"/>
      <c r="M21" s="8"/>
      <c r="N21" s="8"/>
    </row>
    <row r="22" spans="1:14" ht="14.45" customHeight="1" x14ac:dyDescent="0.25">
      <c r="A22" s="137" t="s">
        <v>72</v>
      </c>
      <c r="B22" s="102">
        <v>1866</v>
      </c>
      <c r="C22" s="46">
        <v>1827</v>
      </c>
      <c r="D22" s="46">
        <v>2478</v>
      </c>
      <c r="E22" s="46">
        <v>3025.5</v>
      </c>
      <c r="F22" s="46">
        <v>3970</v>
      </c>
      <c r="G22" s="46">
        <v>3849</v>
      </c>
      <c r="H22" s="103">
        <v>7021</v>
      </c>
      <c r="K22" s="9"/>
      <c r="L22" s="10"/>
      <c r="M22" s="8"/>
      <c r="N22" s="8"/>
    </row>
    <row r="23" spans="1:14" ht="14.45" customHeight="1" x14ac:dyDescent="0.25">
      <c r="A23" s="62" t="s">
        <v>52</v>
      </c>
      <c r="B23" s="104"/>
      <c r="C23" s="59"/>
      <c r="D23" s="59"/>
      <c r="E23" s="59"/>
      <c r="F23" s="63"/>
      <c r="G23" s="63"/>
      <c r="H23" s="105"/>
      <c r="K23" s="9"/>
      <c r="L23" s="10"/>
      <c r="M23" s="8"/>
      <c r="N23" s="8"/>
    </row>
    <row r="24" spans="1:14" ht="14.45" customHeight="1" x14ac:dyDescent="0.25">
      <c r="A24" s="60" t="s">
        <v>12</v>
      </c>
      <c r="B24" s="104">
        <v>350</v>
      </c>
      <c r="C24" s="59">
        <v>484</v>
      </c>
      <c r="D24" s="59">
        <v>585</v>
      </c>
      <c r="E24" s="59">
        <v>613.5</v>
      </c>
      <c r="F24" s="59">
        <v>865</v>
      </c>
      <c r="G24" s="59">
        <v>1100</v>
      </c>
      <c r="H24" s="106">
        <v>1391</v>
      </c>
      <c r="K24" s="9"/>
      <c r="L24" s="10"/>
      <c r="M24" s="8"/>
      <c r="N24" s="8"/>
    </row>
    <row r="25" spans="1:14" ht="14.45" customHeight="1" x14ac:dyDescent="0.25">
      <c r="A25" s="60" t="s">
        <v>13</v>
      </c>
      <c r="B25" s="104">
        <v>33</v>
      </c>
      <c r="C25" s="59">
        <v>11</v>
      </c>
      <c r="D25" s="59">
        <v>60</v>
      </c>
      <c r="E25" s="59">
        <v>79</v>
      </c>
      <c r="F25" s="59">
        <v>69</v>
      </c>
      <c r="G25" s="59">
        <v>59</v>
      </c>
      <c r="H25" s="106">
        <v>45</v>
      </c>
      <c r="I25" s="9"/>
      <c r="J25" s="9"/>
      <c r="K25" s="9"/>
      <c r="L25" s="10"/>
      <c r="M25" s="8"/>
      <c r="N25" s="8"/>
    </row>
    <row r="26" spans="1:14" ht="14.45" customHeight="1" x14ac:dyDescent="0.25">
      <c r="A26" s="60" t="s">
        <v>14</v>
      </c>
      <c r="B26" s="104">
        <v>31</v>
      </c>
      <c r="C26" s="59">
        <v>22</v>
      </c>
      <c r="D26" s="59">
        <v>48</v>
      </c>
      <c r="E26" s="59">
        <v>83</v>
      </c>
      <c r="F26" s="59">
        <v>99</v>
      </c>
      <c r="G26" s="59">
        <v>148</v>
      </c>
      <c r="H26" s="106">
        <v>280</v>
      </c>
      <c r="I26" s="9"/>
      <c r="J26" s="9"/>
      <c r="K26" s="9"/>
      <c r="L26" s="10"/>
      <c r="M26" s="8"/>
      <c r="N26" s="8"/>
    </row>
    <row r="27" spans="1:14" ht="14.45" customHeight="1" x14ac:dyDescent="0.25">
      <c r="A27" s="60" t="s">
        <v>15</v>
      </c>
      <c r="B27" s="104">
        <v>14</v>
      </c>
      <c r="C27" s="59">
        <v>16</v>
      </c>
      <c r="D27" s="59">
        <v>14</v>
      </c>
      <c r="E27" s="59">
        <v>15</v>
      </c>
      <c r="F27" s="59">
        <v>3</v>
      </c>
      <c r="G27" s="59">
        <v>15</v>
      </c>
      <c r="H27" s="106">
        <v>21</v>
      </c>
      <c r="I27" s="9"/>
      <c r="J27" s="9"/>
      <c r="K27" s="9"/>
      <c r="L27" s="10"/>
      <c r="M27" s="8"/>
      <c r="N27" s="8"/>
    </row>
    <row r="28" spans="1:14" ht="14.45" customHeight="1" x14ac:dyDescent="0.25">
      <c r="A28" s="60" t="s">
        <v>73</v>
      </c>
      <c r="B28" s="104">
        <v>137</v>
      </c>
      <c r="C28" s="59">
        <v>155</v>
      </c>
      <c r="D28" s="59">
        <v>178</v>
      </c>
      <c r="E28" s="59">
        <v>290</v>
      </c>
      <c r="F28" s="59">
        <v>521</v>
      </c>
      <c r="G28" s="59">
        <v>0</v>
      </c>
      <c r="H28" s="105">
        <v>373</v>
      </c>
      <c r="I28" s="9"/>
      <c r="J28" s="9"/>
      <c r="K28" s="9"/>
      <c r="L28" s="10"/>
      <c r="M28" s="8"/>
      <c r="N28" s="8"/>
    </row>
    <row r="29" spans="1:14" ht="14.45" customHeight="1" x14ac:dyDescent="0.25">
      <c r="A29" s="138" t="s">
        <v>54</v>
      </c>
      <c r="B29" s="107">
        <v>565</v>
      </c>
      <c r="C29" s="61">
        <v>688</v>
      </c>
      <c r="D29" s="61">
        <v>885</v>
      </c>
      <c r="E29" s="61">
        <v>1080.5</v>
      </c>
      <c r="F29" s="61">
        <v>1557</v>
      </c>
      <c r="G29" s="61">
        <v>1322</v>
      </c>
      <c r="H29" s="108">
        <f>SUM(H24:H28)</f>
        <v>2110</v>
      </c>
      <c r="I29" s="9"/>
      <c r="J29" s="9"/>
      <c r="K29" s="9"/>
      <c r="L29" s="10"/>
      <c r="M29" s="8"/>
      <c r="N29" s="8"/>
    </row>
    <row r="30" spans="1:14" ht="14.45" customHeight="1" x14ac:dyDescent="0.25">
      <c r="A30" s="71" t="s">
        <v>16</v>
      </c>
      <c r="B30" s="109"/>
      <c r="C30" s="54"/>
      <c r="D30" s="54"/>
      <c r="E30" s="54"/>
      <c r="F30" s="65"/>
      <c r="G30" s="55"/>
      <c r="H30" s="110"/>
      <c r="I30" s="9"/>
      <c r="J30" s="9"/>
      <c r="K30" s="9"/>
      <c r="L30" s="10"/>
      <c r="M30" s="8"/>
      <c r="N30" s="8"/>
    </row>
    <row r="31" spans="1:14" ht="14.45" customHeight="1" x14ac:dyDescent="0.25">
      <c r="A31" s="41" t="s">
        <v>17</v>
      </c>
      <c r="B31" s="109">
        <v>2099</v>
      </c>
      <c r="C31" s="54">
        <v>2750</v>
      </c>
      <c r="D31" s="54">
        <v>3159</v>
      </c>
      <c r="E31" s="54">
        <v>3672</v>
      </c>
      <c r="F31" s="54">
        <v>4196</v>
      </c>
      <c r="G31" s="111">
        <v>5129</v>
      </c>
      <c r="H31" s="112">
        <v>4769</v>
      </c>
      <c r="I31" s="10"/>
      <c r="J31" s="9"/>
      <c r="K31" s="9"/>
      <c r="L31" s="10"/>
      <c r="M31" s="8"/>
      <c r="N31" s="8"/>
    </row>
    <row r="32" spans="1:14" ht="14.45" customHeight="1" x14ac:dyDescent="0.25">
      <c r="A32" s="41" t="s">
        <v>18</v>
      </c>
      <c r="B32" s="109">
        <v>761</v>
      </c>
      <c r="C32" s="54">
        <v>963</v>
      </c>
      <c r="D32" s="54">
        <v>1080</v>
      </c>
      <c r="E32" s="54">
        <v>1277</v>
      </c>
      <c r="F32" s="54">
        <v>1381</v>
      </c>
      <c r="G32" s="111">
        <v>1583</v>
      </c>
      <c r="H32" s="112">
        <v>1468</v>
      </c>
      <c r="I32" s="10"/>
      <c r="J32" s="9"/>
      <c r="K32" s="9"/>
      <c r="L32" s="10"/>
      <c r="M32" s="8"/>
      <c r="N32" s="8"/>
    </row>
    <row r="33" spans="1:14" ht="14.45" customHeight="1" x14ac:dyDescent="0.25">
      <c r="A33" s="41" t="s">
        <v>19</v>
      </c>
      <c r="B33" s="109">
        <v>173</v>
      </c>
      <c r="C33" s="54">
        <v>204</v>
      </c>
      <c r="D33" s="54">
        <v>202</v>
      </c>
      <c r="E33" s="54">
        <v>184</v>
      </c>
      <c r="F33" s="54">
        <v>183</v>
      </c>
      <c r="G33" s="54">
        <v>217</v>
      </c>
      <c r="H33" s="113">
        <v>193</v>
      </c>
      <c r="I33" s="9"/>
      <c r="J33" s="9"/>
      <c r="K33" s="9"/>
      <c r="L33" s="10"/>
      <c r="M33" s="8"/>
      <c r="N33" s="8"/>
    </row>
    <row r="34" spans="1:14" ht="14.45" customHeight="1" x14ac:dyDescent="0.25">
      <c r="A34" s="41" t="s">
        <v>20</v>
      </c>
      <c r="B34" s="109">
        <v>20</v>
      </c>
      <c r="C34" s="54">
        <v>34</v>
      </c>
      <c r="D34" s="54">
        <v>35</v>
      </c>
      <c r="E34" s="54">
        <v>55</v>
      </c>
      <c r="F34" s="54">
        <v>79</v>
      </c>
      <c r="G34" s="54">
        <v>91</v>
      </c>
      <c r="H34" s="113">
        <v>87</v>
      </c>
      <c r="I34" s="9"/>
      <c r="J34" s="9"/>
      <c r="K34" s="9"/>
      <c r="L34" s="10"/>
      <c r="M34" s="8"/>
      <c r="N34" s="8"/>
    </row>
    <row r="35" spans="1:14" ht="14.45" customHeight="1" x14ac:dyDescent="0.25">
      <c r="A35" s="41" t="s">
        <v>21</v>
      </c>
      <c r="B35" s="109">
        <v>199</v>
      </c>
      <c r="C35" s="54">
        <v>281</v>
      </c>
      <c r="D35" s="54">
        <v>335</v>
      </c>
      <c r="E35" s="54">
        <v>346</v>
      </c>
      <c r="F35" s="54">
        <v>506</v>
      </c>
      <c r="G35" s="54">
        <v>357</v>
      </c>
      <c r="H35" s="114">
        <v>777</v>
      </c>
      <c r="I35" s="9"/>
      <c r="J35" s="9"/>
      <c r="K35" s="9"/>
      <c r="L35" s="10"/>
      <c r="M35" s="8"/>
      <c r="N35" s="8"/>
    </row>
    <row r="36" spans="1:14" ht="14.45" customHeight="1" x14ac:dyDescent="0.25">
      <c r="A36" s="139" t="s">
        <v>22</v>
      </c>
      <c r="B36" s="115">
        <v>3252</v>
      </c>
      <c r="C36" s="42">
        <v>4232</v>
      </c>
      <c r="D36" s="42">
        <v>4811</v>
      </c>
      <c r="E36" s="42">
        <v>5534</v>
      </c>
      <c r="F36" s="42">
        <v>6345</v>
      </c>
      <c r="G36" s="66">
        <v>7377</v>
      </c>
      <c r="H36" s="116">
        <f>SUM(H31:H35)</f>
        <v>7294</v>
      </c>
      <c r="K36" s="9"/>
      <c r="L36" s="10"/>
      <c r="M36" s="8"/>
      <c r="N36" s="8"/>
    </row>
    <row r="37" spans="1:14" ht="14.45" customHeight="1" x14ac:dyDescent="0.25">
      <c r="A37" s="70" t="s">
        <v>74</v>
      </c>
      <c r="B37" s="117"/>
      <c r="C37" s="50"/>
      <c r="D37" s="50"/>
      <c r="E37" s="50"/>
      <c r="F37" s="64"/>
      <c r="G37" s="64"/>
      <c r="H37" s="118"/>
      <c r="K37" s="9"/>
      <c r="L37" s="10"/>
      <c r="M37" s="8"/>
      <c r="N37" s="8"/>
    </row>
    <row r="38" spans="1:14" ht="14.45" customHeight="1" x14ac:dyDescent="0.25">
      <c r="A38" s="51" t="s">
        <v>23</v>
      </c>
      <c r="B38" s="117"/>
      <c r="C38" s="50"/>
      <c r="D38" s="50"/>
      <c r="E38" s="50"/>
      <c r="F38" s="64"/>
      <c r="G38" s="64"/>
      <c r="H38" s="119"/>
      <c r="K38" s="9"/>
      <c r="L38" s="10"/>
      <c r="M38" s="8"/>
      <c r="N38" s="8"/>
    </row>
    <row r="39" spans="1:14" ht="14.45" customHeight="1" x14ac:dyDescent="0.25">
      <c r="A39" s="67" t="s">
        <v>24</v>
      </c>
      <c r="B39" s="117">
        <v>0</v>
      </c>
      <c r="C39" s="50">
        <v>0</v>
      </c>
      <c r="D39" s="50">
        <v>0</v>
      </c>
      <c r="E39" s="50">
        <v>203.5</v>
      </c>
      <c r="F39" s="50">
        <v>234</v>
      </c>
      <c r="G39" s="50">
        <v>243</v>
      </c>
      <c r="H39" s="120">
        <v>264</v>
      </c>
      <c r="K39" s="9"/>
      <c r="L39" s="10"/>
      <c r="M39" s="8"/>
      <c r="N39" s="8"/>
    </row>
    <row r="40" spans="1:14" ht="14.45" customHeight="1" x14ac:dyDescent="0.25">
      <c r="A40" s="67" t="s">
        <v>25</v>
      </c>
      <c r="B40" s="117">
        <v>0</v>
      </c>
      <c r="C40" s="50">
        <v>0</v>
      </c>
      <c r="D40" s="50">
        <v>35</v>
      </c>
      <c r="E40" s="50">
        <v>38</v>
      </c>
      <c r="F40" s="50">
        <v>75</v>
      </c>
      <c r="G40" s="50">
        <v>55</v>
      </c>
      <c r="H40" s="120">
        <v>163</v>
      </c>
      <c r="K40" s="9"/>
      <c r="L40" s="10"/>
      <c r="M40" s="8"/>
      <c r="N40" s="8"/>
    </row>
    <row r="41" spans="1:14" ht="14.45" customHeight="1" x14ac:dyDescent="0.25">
      <c r="A41" s="67" t="s">
        <v>26</v>
      </c>
      <c r="B41" s="117">
        <v>333</v>
      </c>
      <c r="C41" s="50">
        <v>424</v>
      </c>
      <c r="D41" s="50">
        <v>392</v>
      </c>
      <c r="E41" s="50">
        <v>491</v>
      </c>
      <c r="F41" s="50">
        <v>574</v>
      </c>
      <c r="G41" s="50">
        <v>439</v>
      </c>
      <c r="H41" s="120">
        <v>480</v>
      </c>
      <c r="K41" s="9"/>
      <c r="L41" s="10"/>
      <c r="M41" s="8"/>
      <c r="N41" s="8"/>
    </row>
    <row r="42" spans="1:14" ht="14.45" customHeight="1" x14ac:dyDescent="0.25">
      <c r="A42" s="67" t="s">
        <v>27</v>
      </c>
      <c r="B42" s="117">
        <v>715</v>
      </c>
      <c r="C42" s="50">
        <v>738</v>
      </c>
      <c r="D42" s="50">
        <v>959</v>
      </c>
      <c r="E42" s="50">
        <v>974</v>
      </c>
      <c r="F42" s="50">
        <v>1134</v>
      </c>
      <c r="G42" s="50">
        <v>982</v>
      </c>
      <c r="H42" s="121">
        <v>1081</v>
      </c>
      <c r="K42" s="9"/>
      <c r="L42" s="10"/>
      <c r="M42" s="8"/>
      <c r="N42" s="8"/>
    </row>
    <row r="43" spans="1:14" ht="14.45" customHeight="1" x14ac:dyDescent="0.25">
      <c r="A43" s="67" t="s">
        <v>28</v>
      </c>
      <c r="B43" s="117">
        <v>717</v>
      </c>
      <c r="C43" s="50">
        <v>631</v>
      </c>
      <c r="D43" s="50">
        <v>1050</v>
      </c>
      <c r="E43" s="50">
        <v>932.5</v>
      </c>
      <c r="F43" s="50">
        <v>1168</v>
      </c>
      <c r="G43" s="50">
        <v>1089</v>
      </c>
      <c r="H43" s="121">
        <v>1339</v>
      </c>
      <c r="I43" s="13"/>
      <c r="J43" s="9"/>
      <c r="K43" s="9"/>
      <c r="L43" s="10"/>
      <c r="M43" s="8"/>
      <c r="N43" s="8"/>
    </row>
    <row r="44" spans="1:14" ht="14.45" customHeight="1" x14ac:dyDescent="0.25">
      <c r="A44" s="67" t="s">
        <v>29</v>
      </c>
      <c r="B44" s="117">
        <v>40</v>
      </c>
      <c r="C44" s="50">
        <v>67</v>
      </c>
      <c r="D44" s="50">
        <v>86</v>
      </c>
      <c r="E44" s="50">
        <v>39</v>
      </c>
      <c r="F44" s="50">
        <v>73</v>
      </c>
      <c r="G44" s="50">
        <v>96</v>
      </c>
      <c r="H44" s="120">
        <v>126</v>
      </c>
      <c r="I44" s="13"/>
      <c r="J44" s="9"/>
      <c r="K44" s="9"/>
      <c r="L44" s="10"/>
      <c r="M44" s="8"/>
      <c r="N44" s="8"/>
    </row>
    <row r="45" spans="1:14" ht="14.45" customHeight="1" x14ac:dyDescent="0.25">
      <c r="A45" s="67" t="s">
        <v>30</v>
      </c>
      <c r="B45" s="117">
        <v>690</v>
      </c>
      <c r="C45" s="50">
        <v>1257</v>
      </c>
      <c r="D45" s="50">
        <v>953</v>
      </c>
      <c r="E45" s="50">
        <v>996</v>
      </c>
      <c r="F45" s="50">
        <v>1120</v>
      </c>
      <c r="G45" s="50">
        <v>1035</v>
      </c>
      <c r="H45" s="121">
        <v>1266</v>
      </c>
      <c r="I45" s="18"/>
      <c r="J45" s="9"/>
      <c r="K45" s="9"/>
      <c r="L45" s="10"/>
      <c r="M45" s="8"/>
      <c r="N45" s="8"/>
    </row>
    <row r="46" spans="1:14" ht="14.45" customHeight="1" x14ac:dyDescent="0.25">
      <c r="A46" s="67" t="s">
        <v>31</v>
      </c>
      <c r="B46" s="117">
        <v>319</v>
      </c>
      <c r="C46" s="50">
        <v>312</v>
      </c>
      <c r="D46" s="50">
        <v>431</v>
      </c>
      <c r="E46" s="50">
        <v>500</v>
      </c>
      <c r="F46" s="50">
        <v>563</v>
      </c>
      <c r="G46" s="50">
        <v>651</v>
      </c>
      <c r="H46" s="121">
        <v>748</v>
      </c>
      <c r="I46" s="18"/>
      <c r="J46" s="9"/>
      <c r="K46" s="9"/>
      <c r="L46" s="10"/>
      <c r="M46" s="8"/>
      <c r="N46" s="8"/>
    </row>
    <row r="47" spans="1:14" ht="14.45" customHeight="1" x14ac:dyDescent="0.25">
      <c r="A47" s="67" t="s">
        <v>32</v>
      </c>
      <c r="B47" s="117">
        <v>0</v>
      </c>
      <c r="C47" s="50">
        <v>0</v>
      </c>
      <c r="D47" s="50">
        <v>26</v>
      </c>
      <c r="E47" s="50">
        <v>51</v>
      </c>
      <c r="F47" s="50">
        <v>75</v>
      </c>
      <c r="G47" s="50">
        <v>53</v>
      </c>
      <c r="H47" s="120">
        <v>60</v>
      </c>
      <c r="I47" s="13"/>
      <c r="J47" s="9"/>
      <c r="K47" s="9"/>
      <c r="L47" s="10"/>
      <c r="M47" s="8"/>
      <c r="N47" s="8"/>
    </row>
    <row r="48" spans="1:14" ht="14.45" customHeight="1" x14ac:dyDescent="0.25">
      <c r="A48" s="67" t="s">
        <v>33</v>
      </c>
      <c r="B48" s="117">
        <v>151</v>
      </c>
      <c r="C48" s="50">
        <v>268</v>
      </c>
      <c r="D48" s="50">
        <v>302</v>
      </c>
      <c r="E48" s="50">
        <v>337</v>
      </c>
      <c r="F48" s="50">
        <v>378</v>
      </c>
      <c r="G48" s="50">
        <v>425</v>
      </c>
      <c r="H48" s="120">
        <v>530</v>
      </c>
      <c r="I48" s="13"/>
      <c r="J48" s="9"/>
      <c r="K48" s="9"/>
      <c r="L48" s="10"/>
      <c r="M48" s="8"/>
      <c r="N48" s="8"/>
    </row>
    <row r="49" spans="1:14" ht="14.45" customHeight="1" x14ac:dyDescent="0.25">
      <c r="A49" s="67" t="s">
        <v>34</v>
      </c>
      <c r="B49" s="117">
        <v>367</v>
      </c>
      <c r="C49" s="50">
        <v>326</v>
      </c>
      <c r="D49" s="50">
        <v>397</v>
      </c>
      <c r="E49" s="50">
        <v>489</v>
      </c>
      <c r="F49" s="50">
        <v>507</v>
      </c>
      <c r="G49" s="50">
        <v>528</v>
      </c>
      <c r="H49" s="120">
        <v>502</v>
      </c>
      <c r="I49" s="13"/>
      <c r="J49" s="9"/>
      <c r="K49" s="9"/>
      <c r="L49" s="10"/>
      <c r="M49" s="8"/>
      <c r="N49" s="8"/>
    </row>
    <row r="50" spans="1:14" ht="14.45" customHeight="1" x14ac:dyDescent="0.25">
      <c r="A50" s="67" t="s">
        <v>35</v>
      </c>
      <c r="B50" s="117">
        <v>1298</v>
      </c>
      <c r="C50" s="50">
        <v>1408</v>
      </c>
      <c r="D50" s="50">
        <v>1812</v>
      </c>
      <c r="E50" s="50">
        <v>2114.5</v>
      </c>
      <c r="F50" s="50">
        <v>2637</v>
      </c>
      <c r="G50" s="50">
        <v>2919</v>
      </c>
      <c r="H50" s="121">
        <v>3304</v>
      </c>
      <c r="I50" s="13"/>
      <c r="J50" s="9"/>
      <c r="K50" s="9"/>
      <c r="L50" s="10"/>
      <c r="M50" s="8"/>
      <c r="N50" s="8"/>
    </row>
    <row r="51" spans="1:14" ht="18" customHeight="1" x14ac:dyDescent="0.25">
      <c r="A51" s="67" t="s">
        <v>36</v>
      </c>
      <c r="B51" s="117">
        <v>0</v>
      </c>
      <c r="C51" s="50">
        <v>0</v>
      </c>
      <c r="D51" s="50">
        <v>750</v>
      </c>
      <c r="E51" s="50">
        <v>734.5</v>
      </c>
      <c r="F51" s="50">
        <v>875</v>
      </c>
      <c r="G51" s="50">
        <v>325</v>
      </c>
      <c r="H51" s="120">
        <v>301</v>
      </c>
      <c r="I51" s="13"/>
      <c r="J51" s="9"/>
      <c r="K51" s="9"/>
      <c r="L51" s="10"/>
      <c r="M51" s="8"/>
      <c r="N51" s="8"/>
    </row>
    <row r="52" spans="1:14" ht="14.45" customHeight="1" x14ac:dyDescent="0.25">
      <c r="A52" s="68" t="s">
        <v>37</v>
      </c>
      <c r="B52" s="122">
        <v>0</v>
      </c>
      <c r="C52" s="69">
        <v>0</v>
      </c>
      <c r="D52" s="69">
        <v>7193</v>
      </c>
      <c r="E52" s="69">
        <v>7900</v>
      </c>
      <c r="F52" s="69">
        <v>9413</v>
      </c>
      <c r="G52" s="69">
        <v>8840</v>
      </c>
      <c r="H52" s="123">
        <f>SUM(H39:H51)</f>
        <v>10164</v>
      </c>
      <c r="I52" s="13"/>
      <c r="J52" s="9"/>
      <c r="K52" s="9"/>
      <c r="L52" s="10"/>
      <c r="M52" s="8"/>
      <c r="N52" s="8"/>
    </row>
    <row r="53" spans="1:14" ht="14.45" customHeight="1" x14ac:dyDescent="0.25">
      <c r="A53" s="51" t="s">
        <v>38</v>
      </c>
      <c r="B53" s="117"/>
      <c r="C53" s="50"/>
      <c r="D53" s="50"/>
      <c r="E53" s="50"/>
      <c r="F53" s="64"/>
      <c r="G53" s="64"/>
      <c r="H53" s="119"/>
      <c r="I53" s="13"/>
      <c r="J53" s="9"/>
      <c r="K53" s="9"/>
      <c r="L53" s="10"/>
      <c r="M53" s="8"/>
      <c r="N53" s="8"/>
    </row>
    <row r="54" spans="1:14" ht="14.45" customHeight="1" x14ac:dyDescent="0.25">
      <c r="A54" s="67" t="s">
        <v>39</v>
      </c>
      <c r="B54" s="117">
        <v>0</v>
      </c>
      <c r="C54" s="50">
        <v>0</v>
      </c>
      <c r="D54" s="50">
        <v>25</v>
      </c>
      <c r="E54" s="50">
        <v>29</v>
      </c>
      <c r="F54" s="50">
        <v>36</v>
      </c>
      <c r="G54" s="50">
        <v>30</v>
      </c>
      <c r="H54" s="120">
        <v>35</v>
      </c>
      <c r="I54" s="13"/>
      <c r="J54" s="9"/>
      <c r="K54" s="9"/>
      <c r="L54" s="10"/>
      <c r="M54" s="8"/>
      <c r="N54" s="8"/>
    </row>
    <row r="55" spans="1:14" ht="14.45" customHeight="1" x14ac:dyDescent="0.25">
      <c r="A55" s="67" t="s">
        <v>40</v>
      </c>
      <c r="B55" s="117">
        <v>96</v>
      </c>
      <c r="C55" s="50">
        <v>107</v>
      </c>
      <c r="D55" s="50">
        <v>145</v>
      </c>
      <c r="E55" s="50">
        <v>122</v>
      </c>
      <c r="F55" s="50">
        <v>154</v>
      </c>
      <c r="G55" s="50">
        <v>135</v>
      </c>
      <c r="H55" s="120">
        <v>224</v>
      </c>
      <c r="I55" s="13"/>
      <c r="J55" s="13"/>
      <c r="K55" s="13"/>
      <c r="L55" s="14"/>
      <c r="M55" s="8"/>
      <c r="N55" s="8"/>
    </row>
    <row r="56" spans="1:14" ht="14.45" customHeight="1" x14ac:dyDescent="0.25">
      <c r="A56" s="67" t="s">
        <v>41</v>
      </c>
      <c r="B56" s="117">
        <v>0</v>
      </c>
      <c r="C56" s="50">
        <v>0</v>
      </c>
      <c r="D56" s="50">
        <v>224</v>
      </c>
      <c r="E56" s="50">
        <v>236.5</v>
      </c>
      <c r="F56" s="50">
        <v>298</v>
      </c>
      <c r="G56" s="50">
        <v>316</v>
      </c>
      <c r="H56" s="120">
        <v>290</v>
      </c>
      <c r="I56" s="13"/>
      <c r="J56" s="9"/>
      <c r="K56" s="9"/>
      <c r="L56" s="10"/>
      <c r="M56" s="81"/>
      <c r="N56" s="8"/>
    </row>
    <row r="57" spans="1:14" ht="14.45" customHeight="1" x14ac:dyDescent="0.25">
      <c r="A57" s="67" t="s">
        <v>42</v>
      </c>
      <c r="B57" s="117">
        <v>688</v>
      </c>
      <c r="C57" s="50">
        <v>979</v>
      </c>
      <c r="D57" s="50">
        <v>0</v>
      </c>
      <c r="E57" s="50">
        <v>0</v>
      </c>
      <c r="F57" s="50">
        <v>0</v>
      </c>
      <c r="G57" s="50">
        <v>0</v>
      </c>
      <c r="H57" s="120">
        <v>967</v>
      </c>
      <c r="I57" s="13"/>
      <c r="J57" s="9"/>
      <c r="K57" s="9"/>
      <c r="L57" s="10"/>
      <c r="M57" s="8"/>
      <c r="N57" s="8"/>
    </row>
    <row r="58" spans="1:14" x14ac:dyDescent="0.25">
      <c r="A58" s="68" t="s">
        <v>43</v>
      </c>
      <c r="B58" s="122">
        <v>784</v>
      </c>
      <c r="C58" s="69">
        <v>1086</v>
      </c>
      <c r="D58" s="69">
        <v>394</v>
      </c>
      <c r="E58" s="69">
        <v>387.5</v>
      </c>
      <c r="F58" s="50">
        <v>488</v>
      </c>
      <c r="G58" s="50">
        <v>481</v>
      </c>
      <c r="H58" s="120">
        <f>SUM(H54:H57)</f>
        <v>1516</v>
      </c>
      <c r="I58" s="13"/>
      <c r="J58" s="9"/>
      <c r="K58" s="9"/>
      <c r="L58" s="10"/>
      <c r="M58" s="8"/>
      <c r="N58" s="8"/>
    </row>
    <row r="59" spans="1:14" x14ac:dyDescent="0.25">
      <c r="A59" s="52" t="s">
        <v>44</v>
      </c>
      <c r="B59" s="124">
        <v>5414</v>
      </c>
      <c r="C59" s="53">
        <v>6517</v>
      </c>
      <c r="D59" s="53">
        <v>7587</v>
      </c>
      <c r="E59" s="53">
        <v>8287.5</v>
      </c>
      <c r="F59" s="53">
        <v>9901</v>
      </c>
      <c r="G59" s="53">
        <v>9321</v>
      </c>
      <c r="H59" s="125">
        <f>SUM(H52,H58)</f>
        <v>11680</v>
      </c>
      <c r="I59" s="13"/>
      <c r="J59" s="9"/>
      <c r="K59" s="9"/>
      <c r="L59" s="10"/>
      <c r="M59" s="8"/>
      <c r="N59" s="8"/>
    </row>
    <row r="60" spans="1:14" x14ac:dyDescent="0.25">
      <c r="A60" s="84" t="s">
        <v>75</v>
      </c>
      <c r="B60" s="126">
        <v>320</v>
      </c>
      <c r="C60" s="127">
        <v>214</v>
      </c>
      <c r="D60" s="127">
        <v>210</v>
      </c>
      <c r="E60" s="127">
        <v>295</v>
      </c>
      <c r="F60" s="127">
        <v>593</v>
      </c>
      <c r="G60" s="127">
        <v>389</v>
      </c>
      <c r="H60" s="128">
        <v>539</v>
      </c>
      <c r="I60" s="13"/>
      <c r="J60" s="9"/>
      <c r="K60" s="9"/>
      <c r="L60" s="10"/>
      <c r="M60" s="8"/>
      <c r="N60" s="8"/>
    </row>
    <row r="61" spans="1:14" x14ac:dyDescent="0.25">
      <c r="A61" s="84" t="s">
        <v>45</v>
      </c>
      <c r="B61" s="126">
        <v>237</v>
      </c>
      <c r="C61" s="127">
        <v>280</v>
      </c>
      <c r="D61" s="127">
        <v>423</v>
      </c>
      <c r="E61" s="127">
        <v>539.5</v>
      </c>
      <c r="F61" s="127">
        <v>771</v>
      </c>
      <c r="G61" s="127">
        <v>462</v>
      </c>
      <c r="H61" s="129">
        <v>846</v>
      </c>
      <c r="I61" s="16"/>
      <c r="J61" s="9"/>
      <c r="K61" s="9"/>
      <c r="L61" s="10"/>
      <c r="M61" s="8"/>
      <c r="N61" s="8"/>
    </row>
    <row r="62" spans="1:14" x14ac:dyDescent="0.25">
      <c r="A62" s="29" t="s">
        <v>46</v>
      </c>
      <c r="B62" s="130">
        <v>517</v>
      </c>
      <c r="C62" s="74">
        <v>503</v>
      </c>
      <c r="D62" s="74">
        <v>593</v>
      </c>
      <c r="E62" s="74">
        <v>722.5</v>
      </c>
      <c r="F62" s="74">
        <v>1118</v>
      </c>
      <c r="G62" s="74">
        <v>647</v>
      </c>
      <c r="H62" s="131">
        <v>1351</v>
      </c>
      <c r="I62" s="16"/>
      <c r="J62" s="9"/>
      <c r="K62" s="9"/>
      <c r="L62" s="10"/>
      <c r="M62" s="8"/>
      <c r="N62" s="8"/>
    </row>
    <row r="63" spans="1:14" x14ac:dyDescent="0.25">
      <c r="A63" s="30" t="s">
        <v>56</v>
      </c>
      <c r="B63" s="132">
        <v>278</v>
      </c>
      <c r="C63" s="32">
        <v>130</v>
      </c>
      <c r="D63" s="32">
        <v>273</v>
      </c>
      <c r="E63" s="32">
        <v>430</v>
      </c>
      <c r="F63" s="32">
        <v>356</v>
      </c>
      <c r="G63" s="32">
        <v>421</v>
      </c>
      <c r="H63" s="133">
        <v>516</v>
      </c>
      <c r="I63" s="13"/>
      <c r="J63" s="9"/>
      <c r="K63" s="9"/>
      <c r="L63" s="10"/>
      <c r="M63" s="8"/>
      <c r="N63" s="8"/>
    </row>
    <row r="64" spans="1:14" x14ac:dyDescent="0.25">
      <c r="A64" s="77" t="s">
        <v>47</v>
      </c>
      <c r="B64" s="134">
        <v>14783</v>
      </c>
      <c r="C64" s="78">
        <v>17405</v>
      </c>
      <c r="D64" s="78">
        <v>20656</v>
      </c>
      <c r="E64" s="78">
        <v>23664</v>
      </c>
      <c r="F64" s="78">
        <v>29289</v>
      </c>
      <c r="G64" s="78">
        <v>29338</v>
      </c>
      <c r="H64" s="135">
        <f>SUM(H14,H22,H29,H36,H59,H60,H61,H62,H63)</f>
        <v>37980</v>
      </c>
      <c r="J64" s="9"/>
      <c r="K64" s="9"/>
      <c r="L64" s="10"/>
      <c r="M64" s="8"/>
      <c r="N64" s="8"/>
    </row>
    <row r="65" spans="1:14" x14ac:dyDescent="0.25">
      <c r="A65" s="2" t="s">
        <v>60</v>
      </c>
      <c r="B65" s="3">
        <v>275</v>
      </c>
      <c r="C65" s="3">
        <v>935</v>
      </c>
      <c r="D65" s="3">
        <v>250</v>
      </c>
      <c r="E65" s="3">
        <v>1099</v>
      </c>
      <c r="F65" s="3">
        <v>198</v>
      </c>
      <c r="G65" s="3">
        <v>3797</v>
      </c>
      <c r="H65" s="11">
        <v>164</v>
      </c>
      <c r="I65" s="13"/>
      <c r="J65" s="9"/>
      <c r="K65" s="9"/>
      <c r="L65" s="10"/>
      <c r="M65" s="8"/>
      <c r="N65" s="8"/>
    </row>
    <row r="66" spans="1:14" x14ac:dyDescent="0.25">
      <c r="A66" s="75" t="s">
        <v>48</v>
      </c>
      <c r="B66" s="76">
        <v>15058</v>
      </c>
      <c r="C66" s="76">
        <v>18340</v>
      </c>
      <c r="D66" s="76">
        <v>20906</v>
      </c>
      <c r="E66" s="76">
        <v>24763</v>
      </c>
      <c r="F66" s="76">
        <v>29487</v>
      </c>
      <c r="G66" s="76">
        <v>31912</v>
      </c>
      <c r="H66" s="76">
        <f>SUM(H64,H65)</f>
        <v>38144</v>
      </c>
      <c r="I66" s="16"/>
      <c r="J66" s="9"/>
      <c r="K66" s="9"/>
      <c r="L66" s="10"/>
      <c r="M66" s="8"/>
      <c r="N66" s="8"/>
    </row>
    <row r="67" spans="1:14" x14ac:dyDescent="0.25">
      <c r="A67" s="22" t="s">
        <v>58</v>
      </c>
      <c r="C67" s="24">
        <v>0.218</v>
      </c>
      <c r="D67" s="24">
        <v>0.14000000000000001</v>
      </c>
      <c r="E67" s="24">
        <v>0.184</v>
      </c>
      <c r="F67" s="24">
        <v>0.16</v>
      </c>
      <c r="G67" s="24">
        <v>8.2000000000000003E-2</v>
      </c>
      <c r="H67" s="24">
        <v>0.19500000000000001</v>
      </c>
      <c r="I67" s="13"/>
      <c r="J67" s="9"/>
      <c r="K67" s="9"/>
      <c r="L67" s="10"/>
      <c r="M67" s="8"/>
      <c r="N67" s="8"/>
    </row>
    <row r="68" spans="1:14" x14ac:dyDescent="0.25">
      <c r="A68" s="158" t="s">
        <v>94</v>
      </c>
      <c r="B68" s="159">
        <v>37</v>
      </c>
      <c r="C68" s="159">
        <v>38</v>
      </c>
      <c r="D68" s="159">
        <v>37</v>
      </c>
      <c r="E68" s="159">
        <v>38</v>
      </c>
      <c r="F68" s="159">
        <v>37</v>
      </c>
      <c r="G68" s="159">
        <v>34</v>
      </c>
      <c r="H68" s="159">
        <v>36</v>
      </c>
      <c r="I68" s="13"/>
      <c r="J68" s="9"/>
      <c r="K68" s="9"/>
      <c r="L68" s="10"/>
      <c r="M68" s="8"/>
      <c r="N68" s="8"/>
    </row>
    <row r="69" spans="1:14" ht="9.75" customHeight="1" x14ac:dyDescent="0.25">
      <c r="B69" s="16"/>
      <c r="C69" s="19"/>
      <c r="D69" s="19"/>
      <c r="E69" s="19"/>
      <c r="F69" s="19"/>
      <c r="G69" s="19"/>
      <c r="H69" s="11"/>
      <c r="J69" s="9"/>
      <c r="K69" s="9"/>
      <c r="L69" s="10"/>
      <c r="M69" s="8"/>
      <c r="N69" s="8"/>
    </row>
    <row r="70" spans="1:14" x14ac:dyDescent="0.25">
      <c r="A70" s="85" t="s">
        <v>65</v>
      </c>
      <c r="B70" s="85">
        <v>2015</v>
      </c>
      <c r="C70" s="23"/>
      <c r="D70" s="23"/>
      <c r="E70" s="23"/>
      <c r="F70" s="23"/>
      <c r="G70" s="23"/>
      <c r="H70" s="23"/>
      <c r="I70" s="13"/>
      <c r="J70" s="9"/>
      <c r="K70" s="9"/>
      <c r="L70" s="10"/>
      <c r="M70" s="8"/>
      <c r="N70" s="8"/>
    </row>
    <row r="71" spans="1:14" x14ac:dyDescent="0.25">
      <c r="A71" s="33" t="s">
        <v>68</v>
      </c>
      <c r="B71" s="35">
        <v>6623</v>
      </c>
      <c r="C71" s="16"/>
      <c r="F71" s="16"/>
      <c r="G71" s="16"/>
      <c r="I71" s="18"/>
      <c r="J71" s="9"/>
      <c r="K71" s="9"/>
      <c r="L71" s="10"/>
      <c r="M71" s="8"/>
      <c r="N71" s="8"/>
    </row>
    <row r="72" spans="1:14" x14ac:dyDescent="0.25">
      <c r="A72" s="44" t="s">
        <v>72</v>
      </c>
      <c r="B72" s="43">
        <v>7021</v>
      </c>
      <c r="C72" s="16"/>
      <c r="F72" s="16"/>
      <c r="G72" s="16"/>
      <c r="J72" s="9"/>
      <c r="K72" s="9"/>
      <c r="L72" s="10"/>
      <c r="M72" s="8"/>
      <c r="N72" s="8"/>
    </row>
    <row r="73" spans="1:14" x14ac:dyDescent="0.25">
      <c r="A73" s="58" t="s">
        <v>64</v>
      </c>
      <c r="B73" s="57">
        <v>2110</v>
      </c>
      <c r="C73" s="16"/>
      <c r="F73" s="16"/>
      <c r="G73" s="16"/>
      <c r="J73" s="9"/>
      <c r="K73" s="9"/>
      <c r="L73" s="10"/>
      <c r="M73" s="8"/>
      <c r="N73" s="8"/>
    </row>
    <row r="74" spans="1:14" x14ac:dyDescent="0.25">
      <c r="A74" s="40" t="s">
        <v>22</v>
      </c>
      <c r="B74" s="39">
        <v>7294</v>
      </c>
      <c r="C74" s="16"/>
      <c r="F74" s="16"/>
      <c r="G74" s="16"/>
      <c r="J74" s="9"/>
      <c r="K74" s="9"/>
      <c r="L74" s="10"/>
      <c r="M74" s="8"/>
      <c r="N74" s="8"/>
    </row>
    <row r="75" spans="1:14" x14ac:dyDescent="0.25">
      <c r="A75" s="49" t="s">
        <v>44</v>
      </c>
      <c r="B75" s="48">
        <v>11680</v>
      </c>
      <c r="C75" s="16"/>
      <c r="F75" s="16"/>
      <c r="G75" s="16"/>
      <c r="J75" s="9"/>
      <c r="K75" s="9"/>
      <c r="L75" s="10"/>
      <c r="M75" s="8"/>
      <c r="N75" s="8"/>
    </row>
    <row r="76" spans="1:14" x14ac:dyDescent="0.25">
      <c r="A76" s="84" t="s">
        <v>76</v>
      </c>
      <c r="B76" s="72">
        <v>1385</v>
      </c>
      <c r="C76" s="16"/>
      <c r="F76" s="16"/>
      <c r="G76" s="16"/>
      <c r="J76" s="9"/>
      <c r="K76" s="9"/>
      <c r="L76" s="10"/>
      <c r="M76" s="8"/>
      <c r="N76" s="8"/>
    </row>
    <row r="77" spans="1:14" x14ac:dyDescent="0.25">
      <c r="A77" s="29" t="s">
        <v>53</v>
      </c>
      <c r="B77" s="73">
        <v>1351</v>
      </c>
      <c r="C77" s="16"/>
      <c r="F77" s="16"/>
      <c r="G77" s="16"/>
      <c r="J77" s="9"/>
      <c r="K77" s="9"/>
      <c r="L77" s="10"/>
      <c r="M77" s="8"/>
      <c r="N77" s="8"/>
    </row>
    <row r="78" spans="1:14" x14ac:dyDescent="0.25">
      <c r="A78" s="30" t="s">
        <v>66</v>
      </c>
      <c r="B78" s="31">
        <v>516</v>
      </c>
      <c r="C78" s="17"/>
      <c r="D78" s="16"/>
      <c r="E78" s="16"/>
      <c r="F78" s="16"/>
      <c r="G78" s="16"/>
      <c r="J78" s="9"/>
      <c r="K78" s="9"/>
      <c r="L78" s="10"/>
      <c r="M78" s="8"/>
      <c r="N78" s="8"/>
    </row>
    <row r="79" spans="1:14" x14ac:dyDescent="0.25">
      <c r="A79" s="21" t="s">
        <v>50</v>
      </c>
      <c r="B79" s="20">
        <v>164</v>
      </c>
      <c r="C79" s="16"/>
      <c r="D79" s="16"/>
      <c r="E79" s="16"/>
      <c r="F79" s="16"/>
      <c r="G79" s="16"/>
      <c r="J79" s="9"/>
      <c r="K79" s="9"/>
      <c r="L79" s="10"/>
      <c r="M79" s="8"/>
      <c r="N79" s="8"/>
    </row>
    <row r="80" spans="1:14" x14ac:dyDescent="0.25">
      <c r="A80" s="75" t="s">
        <v>48</v>
      </c>
      <c r="B80" s="76">
        <f>SUM(B71:B79)</f>
        <v>38144</v>
      </c>
      <c r="C80" s="16"/>
      <c r="D80" s="16"/>
      <c r="E80" s="16"/>
      <c r="F80" s="16"/>
      <c r="G80" s="16"/>
      <c r="J80" s="9"/>
      <c r="K80" s="9"/>
      <c r="L80" s="10"/>
      <c r="M80" s="8"/>
      <c r="N80" s="8"/>
    </row>
    <row r="81" spans="1:14" x14ac:dyDescent="0.25">
      <c r="A81" s="16"/>
      <c r="B81" s="16"/>
      <c r="C81" s="16"/>
      <c r="D81" s="16"/>
      <c r="E81" s="16"/>
      <c r="F81" s="16"/>
      <c r="G81" s="16"/>
      <c r="J81" s="9"/>
      <c r="K81" s="9"/>
      <c r="L81" s="10"/>
      <c r="M81" s="8"/>
      <c r="N81" s="8"/>
    </row>
    <row r="82" spans="1:14" x14ac:dyDescent="0.25">
      <c r="A82" s="79" t="s">
        <v>57</v>
      </c>
      <c r="B82" s="141"/>
      <c r="C82" s="141"/>
      <c r="D82" s="141"/>
      <c r="J82" s="9"/>
      <c r="K82" s="9"/>
      <c r="L82" s="10"/>
      <c r="M82" s="8"/>
      <c r="N82" s="8"/>
    </row>
    <row r="83" spans="1:14" x14ac:dyDescent="0.25">
      <c r="A83" s="4" t="s">
        <v>61</v>
      </c>
      <c r="J83" s="9"/>
      <c r="K83" s="9"/>
      <c r="L83" s="10"/>
      <c r="M83" s="8"/>
      <c r="N83" s="8"/>
    </row>
    <row r="84" spans="1:14" x14ac:dyDescent="0.25">
      <c r="A84" s="80" t="s">
        <v>62</v>
      </c>
      <c r="J84" s="9"/>
      <c r="K84" s="9"/>
      <c r="L84" s="10"/>
      <c r="M84" s="8"/>
      <c r="N84" s="8"/>
    </row>
    <row r="85" spans="1:14" x14ac:dyDescent="0.25">
      <c r="J85" s="9"/>
      <c r="K85" s="9"/>
      <c r="L85" s="10"/>
      <c r="M85" s="8"/>
      <c r="N85" s="8"/>
    </row>
    <row r="86" spans="1:14" x14ac:dyDescent="0.25">
      <c r="J86" s="9"/>
      <c r="K86" s="9"/>
      <c r="L86" s="10"/>
      <c r="M86" s="8"/>
      <c r="N86" s="8"/>
    </row>
    <row r="87" spans="1:14" x14ac:dyDescent="0.25">
      <c r="J87" s="9"/>
      <c r="K87" s="9"/>
      <c r="L87" s="10"/>
      <c r="M87" s="8"/>
      <c r="N87" s="8"/>
    </row>
    <row r="88" spans="1:14" x14ac:dyDescent="0.25">
      <c r="J88" s="9"/>
      <c r="K88" s="9"/>
      <c r="L88" s="10"/>
      <c r="M88" s="8"/>
      <c r="N88" s="8"/>
    </row>
    <row r="89" spans="1:14" x14ac:dyDescent="0.25">
      <c r="J89" s="9"/>
      <c r="K89" s="9"/>
      <c r="L89" s="10"/>
      <c r="M89" s="8"/>
      <c r="N89" s="8"/>
    </row>
    <row r="90" spans="1:14" x14ac:dyDescent="0.25">
      <c r="J90" s="9"/>
      <c r="K90" s="9"/>
      <c r="L90" s="10"/>
      <c r="M90" s="8"/>
      <c r="N90" s="8"/>
    </row>
    <row r="91" spans="1:14" x14ac:dyDescent="0.25">
      <c r="J91" s="9"/>
      <c r="K91" s="9"/>
      <c r="L91" s="10"/>
      <c r="M91" s="8"/>
      <c r="N91" s="8"/>
    </row>
    <row r="92" spans="1:14" x14ac:dyDescent="0.25">
      <c r="J92" s="9"/>
      <c r="K92" s="9"/>
      <c r="L92" s="10"/>
      <c r="M92" s="8"/>
      <c r="N92" s="8"/>
    </row>
    <row r="93" spans="1:14" x14ac:dyDescent="0.25">
      <c r="J93" s="9"/>
      <c r="K93" s="9"/>
      <c r="L93" s="10"/>
      <c r="M93" s="8"/>
      <c r="N93" s="8"/>
    </row>
    <row r="94" spans="1:14" x14ac:dyDescent="0.25">
      <c r="J94" s="9"/>
      <c r="K94" s="9"/>
      <c r="L94" s="10"/>
      <c r="M94" s="8"/>
      <c r="N94" s="8"/>
    </row>
    <row r="95" spans="1:14" x14ac:dyDescent="0.25">
      <c r="J95" s="9"/>
      <c r="K95" s="9"/>
      <c r="L95" s="10"/>
      <c r="M95" s="8"/>
      <c r="N95" s="8"/>
    </row>
    <row r="96" spans="1:14" x14ac:dyDescent="0.25">
      <c r="J96" s="9"/>
      <c r="K96" s="9"/>
      <c r="L96" s="10"/>
      <c r="M96" s="8"/>
      <c r="N96" s="8"/>
    </row>
    <row r="97" spans="10:14" x14ac:dyDescent="0.25">
      <c r="J97" s="9"/>
      <c r="K97" s="9"/>
      <c r="L97" s="10"/>
      <c r="M97" s="8"/>
      <c r="N97" s="8"/>
    </row>
    <row r="98" spans="10:14" x14ac:dyDescent="0.25">
      <c r="J98" s="9"/>
      <c r="K98" s="9"/>
      <c r="L98" s="10"/>
      <c r="M98" s="8"/>
      <c r="N98" s="8"/>
    </row>
    <row r="99" spans="10:14" x14ac:dyDescent="0.25">
      <c r="J99" s="9"/>
      <c r="K99" s="9"/>
      <c r="L99" s="10"/>
      <c r="M99" s="8"/>
      <c r="N99" s="8"/>
    </row>
    <row r="100" spans="10:14" x14ac:dyDescent="0.25">
      <c r="J100" s="9"/>
      <c r="K100" s="9"/>
      <c r="L100" s="10"/>
      <c r="M100" s="8"/>
      <c r="N100" s="8"/>
    </row>
    <row r="101" spans="10:14" x14ac:dyDescent="0.25">
      <c r="J101" s="9"/>
      <c r="K101" s="9"/>
      <c r="L101" s="10"/>
      <c r="M101" s="8"/>
      <c r="N101" s="8"/>
    </row>
    <row r="102" spans="10:14" x14ac:dyDescent="0.25">
      <c r="J102" s="9"/>
      <c r="K102" s="9"/>
      <c r="L102" s="10"/>
      <c r="M102" s="8"/>
      <c r="N102" s="8"/>
    </row>
    <row r="103" spans="10:14" x14ac:dyDescent="0.25">
      <c r="J103" s="9"/>
      <c r="K103" s="9"/>
      <c r="L103" s="10"/>
      <c r="M103" s="8"/>
      <c r="N103" s="8"/>
    </row>
    <row r="104" spans="10:14" x14ac:dyDescent="0.25">
      <c r="J104" s="9"/>
      <c r="K104" s="9"/>
      <c r="L104" s="10"/>
      <c r="M104" s="8"/>
      <c r="N104" s="8"/>
    </row>
    <row r="105" spans="10:14" x14ac:dyDescent="0.25">
      <c r="J105" s="9"/>
      <c r="K105" s="9"/>
      <c r="L105" s="10"/>
      <c r="M105" s="8"/>
      <c r="N105" s="8"/>
    </row>
    <row r="106" spans="10:14" x14ac:dyDescent="0.25">
      <c r="J106" s="9"/>
      <c r="K106" s="9"/>
      <c r="L106" s="10"/>
      <c r="M106" s="8"/>
      <c r="N106" s="8"/>
    </row>
    <row r="107" spans="10:14" x14ac:dyDescent="0.25">
      <c r="J107" s="9"/>
      <c r="K107" s="9"/>
      <c r="L107" s="10"/>
      <c r="M107" s="8"/>
      <c r="N107" s="8"/>
    </row>
    <row r="108" spans="10:14" x14ac:dyDescent="0.25">
      <c r="J108" s="9"/>
      <c r="K108" s="9"/>
      <c r="L108" s="10"/>
      <c r="M108" s="8"/>
      <c r="N108" s="8"/>
    </row>
    <row r="109" spans="10:14" x14ac:dyDescent="0.25">
      <c r="J109" s="9"/>
      <c r="K109" s="9"/>
      <c r="L109" s="10"/>
      <c r="M109" s="8"/>
      <c r="N109" s="8"/>
    </row>
    <row r="110" spans="10:14" x14ac:dyDescent="0.25">
      <c r="J110" s="9"/>
      <c r="K110" s="9"/>
      <c r="L110" s="10"/>
      <c r="M110" s="8"/>
      <c r="N110" s="8"/>
    </row>
    <row r="111" spans="10:14" x14ac:dyDescent="0.25">
      <c r="J111" s="9"/>
      <c r="K111" s="9"/>
      <c r="L111" s="10"/>
      <c r="M111" s="8"/>
      <c r="N111" s="8"/>
    </row>
    <row r="112" spans="10:14" x14ac:dyDescent="0.25">
      <c r="J112" s="9"/>
      <c r="K112" s="9"/>
      <c r="L112" s="10"/>
      <c r="M112" s="8"/>
      <c r="N112" s="8"/>
    </row>
    <row r="113" spans="10:14" x14ac:dyDescent="0.25">
      <c r="J113" s="9"/>
      <c r="K113" s="9"/>
      <c r="L113" s="10"/>
      <c r="M113" s="8"/>
      <c r="N113" s="8"/>
    </row>
    <row r="114" spans="10:14" x14ac:dyDescent="0.25">
      <c r="J114" s="9"/>
      <c r="K114" s="9"/>
      <c r="L114" s="10"/>
      <c r="M114" s="8"/>
      <c r="N114" s="8"/>
    </row>
    <row r="115" spans="10:14" x14ac:dyDescent="0.25">
      <c r="J115" s="9"/>
      <c r="K115" s="9"/>
      <c r="L115" s="10"/>
      <c r="M115" s="8"/>
      <c r="N115" s="8"/>
    </row>
    <row r="116" spans="10:14" x14ac:dyDescent="0.25">
      <c r="J116" s="9"/>
      <c r="K116" s="9"/>
      <c r="L116" s="10"/>
      <c r="M116" s="8"/>
      <c r="N116" s="8"/>
    </row>
    <row r="117" spans="10:14" x14ac:dyDescent="0.25">
      <c r="J117" s="9"/>
      <c r="K117" s="9"/>
      <c r="L117" s="10"/>
      <c r="M117" s="8"/>
      <c r="N117" s="8"/>
    </row>
    <row r="118" spans="10:14" x14ac:dyDescent="0.25">
      <c r="J118" s="9"/>
      <c r="K118" s="9"/>
      <c r="L118" s="10"/>
      <c r="M118" s="8"/>
      <c r="N118" s="8"/>
    </row>
    <row r="119" spans="10:14" x14ac:dyDescent="0.25">
      <c r="J119" s="9"/>
      <c r="K119" s="9"/>
      <c r="L119" s="10"/>
      <c r="M119" s="8"/>
      <c r="N119" s="8"/>
    </row>
    <row r="120" spans="10:14" x14ac:dyDescent="0.25">
      <c r="J120" s="9"/>
      <c r="K120" s="9"/>
      <c r="L120" s="10"/>
      <c r="M120" s="8"/>
      <c r="N120" s="8"/>
    </row>
    <row r="121" spans="10:14" x14ac:dyDescent="0.25">
      <c r="J121" s="9"/>
      <c r="K121" s="9"/>
      <c r="L121" s="10"/>
      <c r="M121" s="8"/>
      <c r="N121" s="8"/>
    </row>
    <row r="122" spans="10:14" x14ac:dyDescent="0.25">
      <c r="J122" s="9"/>
      <c r="K122" s="9"/>
      <c r="L122" s="10"/>
      <c r="M122" s="8"/>
      <c r="N122" s="8"/>
    </row>
    <row r="123" spans="10:14" x14ac:dyDescent="0.25">
      <c r="J123" s="9"/>
      <c r="K123" s="9"/>
      <c r="L123" s="10"/>
      <c r="M123" s="8"/>
      <c r="N123" s="8"/>
    </row>
    <row r="124" spans="10:14" x14ac:dyDescent="0.25">
      <c r="J124" s="9"/>
      <c r="K124" s="9"/>
      <c r="L124" s="10"/>
      <c r="M124" s="8"/>
      <c r="N124" s="8"/>
    </row>
    <row r="125" spans="10:14" x14ac:dyDescent="0.25">
      <c r="J125" s="9"/>
      <c r="K125" s="9"/>
      <c r="L125" s="10"/>
      <c r="M125" s="8"/>
      <c r="N125" s="8"/>
    </row>
    <row r="126" spans="10:14" x14ac:dyDescent="0.25">
      <c r="J126" s="9"/>
      <c r="K126" s="9"/>
      <c r="L126" s="10"/>
      <c r="M126" s="8"/>
      <c r="N126" s="8"/>
    </row>
    <row r="127" spans="10:14" x14ac:dyDescent="0.25">
      <c r="J127" s="9"/>
      <c r="K127" s="9"/>
      <c r="L127" s="10"/>
      <c r="M127" s="8"/>
      <c r="N127" s="8"/>
    </row>
    <row r="128" spans="10:14" x14ac:dyDescent="0.25">
      <c r="J128" s="9"/>
      <c r="K128" s="9"/>
      <c r="L128" s="10"/>
      <c r="M128" s="8"/>
      <c r="N128" s="8"/>
    </row>
    <row r="129" spans="10:14" x14ac:dyDescent="0.25">
      <c r="J129" s="9"/>
      <c r="K129" s="9"/>
      <c r="L129" s="10"/>
      <c r="M129" s="8"/>
      <c r="N129" s="8"/>
    </row>
    <row r="130" spans="10:14" x14ac:dyDescent="0.25">
      <c r="J130" s="9"/>
      <c r="K130" s="9"/>
      <c r="L130" s="10"/>
      <c r="M130" s="8"/>
      <c r="N130" s="8"/>
    </row>
    <row r="131" spans="10:14" x14ac:dyDescent="0.25">
      <c r="J131" s="9"/>
      <c r="K131" s="9"/>
      <c r="L131" s="10"/>
      <c r="M131" s="8"/>
      <c r="N131" s="8"/>
    </row>
    <row r="132" spans="10:14" x14ac:dyDescent="0.25">
      <c r="J132" s="9"/>
      <c r="K132" s="9"/>
      <c r="L132" s="10"/>
      <c r="M132" s="8"/>
      <c r="N132" s="8"/>
    </row>
    <row r="133" spans="10:14" x14ac:dyDescent="0.25">
      <c r="J133" s="9"/>
      <c r="K133" s="9"/>
      <c r="L133" s="10"/>
      <c r="M133" s="8"/>
      <c r="N133" s="8"/>
    </row>
    <row r="134" spans="10:14" x14ac:dyDescent="0.25">
      <c r="J134" s="9"/>
      <c r="K134" s="9"/>
      <c r="L134" s="10"/>
      <c r="M134" s="8"/>
      <c r="N134" s="8"/>
    </row>
    <row r="135" spans="10:14" x14ac:dyDescent="0.25">
      <c r="J135" s="9"/>
      <c r="K135" s="9"/>
      <c r="L135" s="10"/>
      <c r="M135" s="8"/>
      <c r="N135" s="8"/>
    </row>
    <row r="136" spans="10:14" x14ac:dyDescent="0.25">
      <c r="J136" s="9"/>
      <c r="K136" s="9"/>
      <c r="L136" s="10"/>
      <c r="M136" s="8"/>
      <c r="N136" s="8"/>
    </row>
    <row r="137" spans="10:14" x14ac:dyDescent="0.25">
      <c r="J137" s="9"/>
      <c r="K137" s="9"/>
      <c r="L137" s="10"/>
      <c r="M137" s="8"/>
      <c r="N137" s="8"/>
    </row>
    <row r="138" spans="10:14" x14ac:dyDescent="0.25">
      <c r="J138" s="9"/>
      <c r="K138" s="9"/>
      <c r="L138" s="10"/>
      <c r="M138" s="8"/>
      <c r="N138" s="8"/>
    </row>
    <row r="139" spans="10:14" x14ac:dyDescent="0.25">
      <c r="J139" s="9"/>
      <c r="K139" s="9"/>
      <c r="L139" s="10"/>
      <c r="M139" s="8"/>
      <c r="N139" s="8"/>
    </row>
    <row r="140" spans="10:14" x14ac:dyDescent="0.25">
      <c r="J140" s="9"/>
      <c r="K140" s="9"/>
      <c r="L140" s="10"/>
      <c r="M140" s="8"/>
      <c r="N140" s="8"/>
    </row>
    <row r="141" spans="10:14" x14ac:dyDescent="0.25">
      <c r="J141" s="9"/>
      <c r="K141" s="9"/>
      <c r="L141" s="10"/>
      <c r="M141" s="8"/>
      <c r="N141" s="8"/>
    </row>
    <row r="142" spans="10:14" x14ac:dyDescent="0.25">
      <c r="J142" s="9"/>
      <c r="K142" s="9"/>
      <c r="L142" s="10"/>
      <c r="M142" s="8"/>
      <c r="N142" s="8"/>
    </row>
    <row r="143" spans="10:14" x14ac:dyDescent="0.25">
      <c r="J143" s="9"/>
      <c r="K143" s="9"/>
      <c r="L143" s="10"/>
      <c r="M143" s="8"/>
      <c r="N143" s="8"/>
    </row>
    <row r="144" spans="10:14" x14ac:dyDescent="0.25">
      <c r="J144" s="9"/>
      <c r="K144" s="9"/>
      <c r="L144" s="10"/>
      <c r="M144" s="8"/>
      <c r="N144" s="8"/>
    </row>
    <row r="145" spans="10:14" x14ac:dyDescent="0.25">
      <c r="J145" s="9"/>
      <c r="K145" s="9"/>
      <c r="L145" s="10"/>
      <c r="M145" s="8"/>
      <c r="N145" s="8"/>
    </row>
    <row r="146" spans="10:14" x14ac:dyDescent="0.25">
      <c r="J146" s="9"/>
      <c r="K146" s="9"/>
      <c r="L146" s="10"/>
      <c r="M146" s="8"/>
      <c r="N146" s="8"/>
    </row>
    <row r="147" spans="10:14" x14ac:dyDescent="0.25">
      <c r="J147" s="9"/>
      <c r="K147" s="9"/>
      <c r="L147" s="10"/>
      <c r="M147" s="8"/>
      <c r="N147" s="8"/>
    </row>
    <row r="148" spans="10:14" x14ac:dyDescent="0.25">
      <c r="J148" s="9"/>
      <c r="K148" s="9"/>
      <c r="L148" s="10"/>
      <c r="M148" s="8"/>
      <c r="N148" s="8"/>
    </row>
    <row r="149" spans="10:14" x14ac:dyDescent="0.25">
      <c r="J149" s="9"/>
      <c r="K149" s="9"/>
      <c r="L149" s="10"/>
      <c r="M149" s="8"/>
      <c r="N149" s="8"/>
    </row>
    <row r="150" spans="10:14" x14ac:dyDescent="0.25">
      <c r="J150" s="9"/>
      <c r="K150" s="9"/>
      <c r="L150" s="10"/>
      <c r="M150" s="8"/>
      <c r="N150" s="8"/>
    </row>
    <row r="151" spans="10:14" x14ac:dyDescent="0.25">
      <c r="J151" s="9"/>
      <c r="K151" s="9"/>
      <c r="L151" s="10"/>
      <c r="M151" s="8"/>
      <c r="N151" s="8"/>
    </row>
    <row r="152" spans="10:14" x14ac:dyDescent="0.25">
      <c r="J152" s="9"/>
      <c r="K152" s="9"/>
      <c r="L152" s="10"/>
      <c r="M152" s="8"/>
      <c r="N152" s="8"/>
    </row>
    <row r="153" spans="10:14" x14ac:dyDescent="0.25">
      <c r="J153" s="9"/>
      <c r="K153" s="9"/>
      <c r="L153" s="10"/>
      <c r="M153" s="8"/>
      <c r="N153" s="8"/>
    </row>
    <row r="154" spans="10:14" x14ac:dyDescent="0.25">
      <c r="J154" s="9"/>
      <c r="K154" s="9"/>
      <c r="L154" s="10"/>
      <c r="M154" s="8"/>
      <c r="N154" s="8"/>
    </row>
    <row r="155" spans="10:14" x14ac:dyDescent="0.25">
      <c r="J155" s="82"/>
      <c r="K155" s="83"/>
      <c r="L155" s="10"/>
      <c r="M155" s="8"/>
      <c r="N155" s="8"/>
    </row>
    <row r="156" spans="10:14" x14ac:dyDescent="0.25">
      <c r="J156" s="6"/>
      <c r="K156" s="5"/>
    </row>
    <row r="176" spans="11:11" x14ac:dyDescent="0.25">
      <c r="K176" s="5"/>
    </row>
  </sheetData>
  <mergeCells count="4">
    <mergeCell ref="B6:H6"/>
    <mergeCell ref="A1:H1"/>
    <mergeCell ref="A3:H3"/>
    <mergeCell ref="A2:H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9FC3B1F99E09459420E667D45008B8" ma:contentTypeVersion="1" ma:contentTypeDescription="Create a new document." ma:contentTypeScope="" ma:versionID="76a3ce5f9352617677f08f602833268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66abc2e75104a1e2665fbc11a6ee9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FE4116-79F8-49F3-9813-47011BC6E8FF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E20416-BBC4-4281-B77D-834E76FFFF52}"/>
</file>

<file path=customXml/itemProps3.xml><?xml version="1.0" encoding="utf-8"?>
<ds:datastoreItem xmlns:ds="http://schemas.openxmlformats.org/officeDocument/2006/customXml" ds:itemID="{307A535D-F47D-4AF7-8EDE-B9BA76A917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Level of Study</vt:lpstr>
      <vt:lpstr>Country rank</vt:lpstr>
      <vt:lpstr>Regions 2016</vt:lpstr>
      <vt:lpstr>Regions 2009-2015</vt:lpstr>
      <vt:lpstr>'Regions 2009-2015'!Print_Titles</vt:lpstr>
      <vt:lpstr>'Regions 2016'!Print_Titles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sarabjot.basrai@education.gov.au</dc:creator>
  <cp:lastModifiedBy>BASRAI,Sarabjot</cp:lastModifiedBy>
  <cp:lastPrinted>2017-04-03T02:21:54Z</cp:lastPrinted>
  <dcterms:created xsi:type="dcterms:W3CDTF">2015-12-21T04:18:59Z</dcterms:created>
  <dcterms:modified xsi:type="dcterms:W3CDTF">2018-06-12T00:16:05Z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0x0101007C9FC3B1F99E09459420E667D45008B8</vt:lpwstr>
  </property>
  <property fmtid="{D5CDD505-2E9C-101B-9397-08002B2CF9AE}" pid="3" name="Order">
    <vt:r8>300</vt:r8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